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Econ Develop\Local Employability Partnership\Employability Grants\Employability Grants Programme 26.27\templates and guidance\"/>
    </mc:Choice>
  </mc:AlternateContent>
  <xr:revisionPtr revIDLastSave="0" documentId="13_ncr:1_{F8EC1347-0362-4AAE-8E1E-801FB852F22D}" xr6:coauthVersionLast="47" xr6:coauthVersionMax="47" xr10:uidLastSave="{00000000-0000-0000-0000-000000000000}"/>
  <bookViews>
    <workbookView xWindow="28680" yWindow="-120" windowWidth="29040" windowHeight="15720" xr2:uid="{978553B5-5D9E-4A9B-A1D6-042C151504CD}"/>
  </bookViews>
  <sheets>
    <sheet name="Guidance for completion" sheetId="12" r:id="rId1"/>
    <sheet name="1. Organisation Details" sheetId="2" r:id="rId2"/>
    <sheet name="2. Delivery Costs Budget" sheetId="10" r:id="rId3"/>
    <sheet name="3. Budget forecast &amp; Claims" sheetId="3" r:id="rId4"/>
    <sheet name="4. Qualifications &amp; Levels" sheetId="11" r:id="rId5"/>
    <sheet name="Evidence of Spend" sheetId="4" state="hidden" r:id="rId6"/>
    <sheet name="Output &amp; Outcome Targets" sheetId="5" state="hidden" r:id="rId7"/>
    <sheet name="Financial Variations Report" sheetId="7" state="hidden" r:id="rId8"/>
    <sheet name="Participant Progress Report" sheetId="8" state="hidden" r:id="rId9"/>
    <sheet name="Certification" sheetId="9"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0" l="1"/>
  <c r="B26" i="10" s="1"/>
  <c r="C51" i="4"/>
  <c r="F48" i="10" l="1"/>
  <c r="F47" i="10"/>
  <c r="F46" i="10"/>
  <c r="F45" i="10"/>
  <c r="F44" i="10"/>
  <c r="F43" i="10"/>
  <c r="F42" i="10"/>
  <c r="F62" i="10"/>
  <c r="F61" i="10"/>
  <c r="F60" i="10"/>
  <c r="F59" i="10"/>
  <c r="F58" i="10"/>
  <c r="F57" i="10"/>
  <c r="F56" i="10"/>
  <c r="F55" i="10"/>
  <c r="F54" i="10"/>
  <c r="F53" i="10"/>
  <c r="J19" i="10"/>
  <c r="B24" i="10" s="1"/>
  <c r="G18" i="10"/>
  <c r="G17" i="10"/>
  <c r="G16" i="10"/>
  <c r="G15" i="10"/>
  <c r="G14" i="10"/>
  <c r="G13" i="10"/>
  <c r="G12" i="10"/>
  <c r="G11" i="10"/>
  <c r="G10" i="10"/>
  <c r="G9" i="10"/>
  <c r="F63" i="10" l="1"/>
  <c r="O62" i="3"/>
  <c r="M62" i="3"/>
  <c r="K62" i="3"/>
  <c r="G62" i="3"/>
  <c r="E62" i="3"/>
  <c r="Q33" i="3"/>
  <c r="R32" i="3"/>
  <c r="R31" i="3"/>
  <c r="R30" i="3"/>
  <c r="O33" i="3"/>
  <c r="N33" i="3"/>
  <c r="N62" i="3" s="1"/>
  <c r="M33" i="3"/>
  <c r="L33" i="3"/>
  <c r="K33" i="3"/>
  <c r="J33" i="3"/>
  <c r="I33" i="3"/>
  <c r="H33" i="3"/>
  <c r="G33" i="3"/>
  <c r="F33" i="3"/>
  <c r="E33" i="3"/>
  <c r="D33" i="3"/>
  <c r="P31" i="3"/>
  <c r="P32" i="3"/>
  <c r="P30" i="3"/>
  <c r="P29" i="3"/>
  <c r="R29" i="3" s="1"/>
  <c r="P28" i="3"/>
  <c r="R28" i="3" s="1"/>
  <c r="P27" i="3"/>
  <c r="R27" i="3" s="1"/>
  <c r="P26" i="3"/>
  <c r="R26" i="3" s="1"/>
  <c r="Q25" i="3"/>
  <c r="P25" i="3"/>
  <c r="R25" i="3" s="1"/>
  <c r="B32" i="3"/>
  <c r="B31" i="3"/>
  <c r="B30" i="3"/>
  <c r="B29" i="3"/>
  <c r="B28" i="3"/>
  <c r="B27" i="3"/>
  <c r="B26" i="3"/>
  <c r="B25" i="3"/>
  <c r="B55" i="3"/>
  <c r="B54" i="3"/>
  <c r="B53" i="3"/>
  <c r="B52" i="3"/>
  <c r="B51" i="3"/>
  <c r="B50" i="3"/>
  <c r="B49" i="3"/>
  <c r="B45" i="3"/>
  <c r="B44" i="3"/>
  <c r="B43" i="3"/>
  <c r="B42" i="3"/>
  <c r="B41" i="3"/>
  <c r="B40" i="3"/>
  <c r="B39" i="3"/>
  <c r="B38" i="3"/>
  <c r="B37" i="3"/>
  <c r="B36" i="3"/>
  <c r="I18" i="10"/>
  <c r="L18" i="10" s="1"/>
  <c r="C18" i="3" s="1"/>
  <c r="B18" i="3"/>
  <c r="B17" i="3"/>
  <c r="B16" i="3"/>
  <c r="B15" i="3"/>
  <c r="B14" i="3"/>
  <c r="B13" i="3"/>
  <c r="B12" i="3"/>
  <c r="B11" i="3"/>
  <c r="B10" i="3"/>
  <c r="B9" i="3"/>
  <c r="C63" i="10"/>
  <c r="C76" i="10"/>
  <c r="C59" i="3" s="1"/>
  <c r="C45" i="3"/>
  <c r="C44" i="3"/>
  <c r="C43" i="3"/>
  <c r="C42" i="3"/>
  <c r="C41" i="3"/>
  <c r="C40" i="3"/>
  <c r="C39" i="3"/>
  <c r="C38" i="3"/>
  <c r="C37" i="3"/>
  <c r="C36" i="3"/>
  <c r="C55" i="3"/>
  <c r="C54" i="3"/>
  <c r="C53" i="3"/>
  <c r="C52" i="3"/>
  <c r="C51" i="3"/>
  <c r="C50" i="3"/>
  <c r="C49" i="3"/>
  <c r="C38" i="10"/>
  <c r="D37" i="10"/>
  <c r="E37" i="10" s="1"/>
  <c r="C32" i="3" s="1"/>
  <c r="D36" i="10"/>
  <c r="D35" i="10"/>
  <c r="E35" i="10" s="1"/>
  <c r="C30" i="3" s="1"/>
  <c r="D34" i="10"/>
  <c r="E34" i="10" s="1"/>
  <c r="C29" i="3" s="1"/>
  <c r="D33" i="10"/>
  <c r="E33" i="10" s="1"/>
  <c r="C28" i="3" s="1"/>
  <c r="D32" i="10"/>
  <c r="D31" i="10"/>
  <c r="E31" i="10" s="1"/>
  <c r="C26" i="3" s="1"/>
  <c r="D30" i="10"/>
  <c r="E30" i="10" s="1"/>
  <c r="C25" i="3" s="1"/>
  <c r="C49" i="10"/>
  <c r="O19" i="3"/>
  <c r="N19" i="3"/>
  <c r="M19" i="3"/>
  <c r="L19" i="3"/>
  <c r="K19" i="3"/>
  <c r="J19" i="3"/>
  <c r="I19" i="3"/>
  <c r="I21" i="3" s="1"/>
  <c r="H19" i="3"/>
  <c r="H21" i="3" s="1"/>
  <c r="G19" i="3"/>
  <c r="G21" i="3" s="1"/>
  <c r="F19" i="3"/>
  <c r="F21" i="3" s="1"/>
  <c r="E19" i="3"/>
  <c r="E21" i="3" s="1"/>
  <c r="D19" i="3"/>
  <c r="D21" i="3" s="1"/>
  <c r="Q17" i="3"/>
  <c r="Q16" i="3"/>
  <c r="Q15" i="3"/>
  <c r="P17" i="3"/>
  <c r="P16" i="3"/>
  <c r="P15" i="3"/>
  <c r="Q44" i="3"/>
  <c r="Q43" i="3"/>
  <c r="P44" i="3"/>
  <c r="R44" i="3" s="1"/>
  <c r="P43" i="3"/>
  <c r="R43" i="3" s="1"/>
  <c r="O46" i="3"/>
  <c r="N46" i="3"/>
  <c r="M46" i="3"/>
  <c r="L46" i="3"/>
  <c r="K46" i="3"/>
  <c r="J46" i="3"/>
  <c r="I46" i="3"/>
  <c r="H46" i="3"/>
  <c r="G46" i="3"/>
  <c r="F46" i="3"/>
  <c r="E46" i="3"/>
  <c r="D46" i="3"/>
  <c r="P33" i="3" l="1"/>
  <c r="R33" i="3" s="1"/>
  <c r="Q26" i="3"/>
  <c r="R16" i="3"/>
  <c r="R17" i="3"/>
  <c r="R15" i="3"/>
  <c r="M21" i="3"/>
  <c r="N21" i="3"/>
  <c r="O21" i="3"/>
  <c r="L21" i="3"/>
  <c r="J21" i="3"/>
  <c r="K21" i="3"/>
  <c r="C46" i="3"/>
  <c r="F49" i="10"/>
  <c r="C56" i="3" s="1"/>
  <c r="E36" i="10"/>
  <c r="C31" i="3" s="1"/>
  <c r="E32" i="10"/>
  <c r="C27" i="3" s="1"/>
  <c r="D38" i="10"/>
  <c r="E38" i="10" l="1"/>
  <c r="C33" i="3" s="1"/>
  <c r="Q27" i="3" l="1"/>
  <c r="Q28" i="3"/>
  <c r="I17" i="10"/>
  <c r="L17" i="10" s="1"/>
  <c r="C17" i="3" s="1"/>
  <c r="I16" i="10"/>
  <c r="L16" i="10" s="1"/>
  <c r="C16" i="3" s="1"/>
  <c r="I15" i="10"/>
  <c r="L15" i="10" s="1"/>
  <c r="C15" i="3" s="1"/>
  <c r="I14" i="10"/>
  <c r="L14" i="10" s="1"/>
  <c r="C14" i="3" s="1"/>
  <c r="I13" i="10"/>
  <c r="L13" i="10" s="1"/>
  <c r="C13" i="3" s="1"/>
  <c r="I12" i="10"/>
  <c r="L12" i="10" s="1"/>
  <c r="C12" i="3" s="1"/>
  <c r="I11" i="10"/>
  <c r="L11" i="10" s="1"/>
  <c r="C11" i="3" s="1"/>
  <c r="I10" i="10"/>
  <c r="L10" i="10" s="1"/>
  <c r="C10" i="3" s="1"/>
  <c r="I9" i="10"/>
  <c r="L9" i="10" s="1"/>
  <c r="C9" i="3" s="1"/>
  <c r="O23" i="5"/>
  <c r="N23" i="5"/>
  <c r="O22" i="5"/>
  <c r="N22" i="5"/>
  <c r="O21" i="5"/>
  <c r="N21" i="5"/>
  <c r="O20" i="5"/>
  <c r="N20" i="5"/>
  <c r="O19" i="5"/>
  <c r="N19" i="5"/>
  <c r="O18" i="5"/>
  <c r="N18" i="5"/>
  <c r="O17" i="5"/>
  <c r="N17" i="5"/>
  <c r="O16" i="5"/>
  <c r="N16" i="5"/>
  <c r="O9" i="5"/>
  <c r="N9" i="5"/>
  <c r="O8" i="5"/>
  <c r="N8" i="5"/>
  <c r="O7" i="5"/>
  <c r="N7" i="5"/>
  <c r="P59" i="3"/>
  <c r="Q59" i="3"/>
  <c r="O56" i="3"/>
  <c r="N56" i="3"/>
  <c r="M56" i="3"/>
  <c r="L56" i="3"/>
  <c r="K56" i="3"/>
  <c r="J56" i="3"/>
  <c r="I56" i="3"/>
  <c r="H56" i="3"/>
  <c r="G56" i="3"/>
  <c r="F56" i="3"/>
  <c r="E56" i="3"/>
  <c r="D56" i="3"/>
  <c r="Q55" i="3"/>
  <c r="P55" i="3"/>
  <c r="Q54" i="3"/>
  <c r="P54" i="3"/>
  <c r="R54" i="3" s="1"/>
  <c r="Q53" i="3"/>
  <c r="P53" i="3"/>
  <c r="R53" i="3" s="1"/>
  <c r="Q52" i="3"/>
  <c r="P52" i="3"/>
  <c r="R52" i="3" s="1"/>
  <c r="Q51" i="3"/>
  <c r="P51" i="3"/>
  <c r="Q50" i="3"/>
  <c r="P50" i="3"/>
  <c r="Q49" i="3"/>
  <c r="P49" i="3"/>
  <c r="R49" i="3" s="1"/>
  <c r="Q45" i="3"/>
  <c r="P45" i="3"/>
  <c r="R45" i="3" s="1"/>
  <c r="Q42" i="3"/>
  <c r="P42" i="3"/>
  <c r="R42" i="3" s="1"/>
  <c r="Q41" i="3"/>
  <c r="P41" i="3"/>
  <c r="Q40" i="3"/>
  <c r="P40" i="3"/>
  <c r="Q39" i="3"/>
  <c r="P39" i="3"/>
  <c r="Q38" i="3"/>
  <c r="P38" i="3"/>
  <c r="R38" i="3" s="1"/>
  <c r="Q37" i="3"/>
  <c r="P37" i="3"/>
  <c r="R37" i="3" s="1"/>
  <c r="Q36" i="3"/>
  <c r="P36" i="3"/>
  <c r="R36" i="3" s="1"/>
  <c r="H20" i="3"/>
  <c r="H22" i="3" s="1"/>
  <c r="G20" i="3"/>
  <c r="G22" i="3" s="1"/>
  <c r="Q18" i="3"/>
  <c r="P18" i="3"/>
  <c r="Q14" i="3"/>
  <c r="P14" i="3"/>
  <c r="R14" i="3" s="1"/>
  <c r="Q13" i="3"/>
  <c r="P13" i="3"/>
  <c r="Q12" i="3"/>
  <c r="P12" i="3"/>
  <c r="R12" i="3" s="1"/>
  <c r="Q11" i="3"/>
  <c r="P11" i="3"/>
  <c r="R11" i="3" s="1"/>
  <c r="Q10" i="3"/>
  <c r="P10" i="3"/>
  <c r="R10" i="3" s="1"/>
  <c r="Q9" i="3"/>
  <c r="P9" i="3"/>
  <c r="Q29" i="3" l="1"/>
  <c r="R9" i="3"/>
  <c r="R55" i="3"/>
  <c r="R41" i="3"/>
  <c r="R50" i="3"/>
  <c r="R18" i="3"/>
  <c r="R13" i="3"/>
  <c r="R39" i="3"/>
  <c r="R51" i="3"/>
  <c r="R59" i="3"/>
  <c r="R40" i="3"/>
  <c r="Q19" i="3"/>
  <c r="Q20" i="3" s="1"/>
  <c r="P19" i="3"/>
  <c r="P20" i="3" s="1"/>
  <c r="Q46" i="3"/>
  <c r="P46" i="3"/>
  <c r="R46" i="3" s="1"/>
  <c r="L19" i="10"/>
  <c r="C19" i="3" s="1"/>
  <c r="H58" i="3"/>
  <c r="H60" i="3" s="1"/>
  <c r="H62" i="3" s="1"/>
  <c r="G58" i="3"/>
  <c r="G60" i="3" s="1"/>
  <c r="Q56" i="3"/>
  <c r="P56" i="3"/>
  <c r="I20" i="3"/>
  <c r="J20" i="3"/>
  <c r="K20" i="3"/>
  <c r="L20" i="3"/>
  <c r="M20" i="3"/>
  <c r="N20" i="3"/>
  <c r="O20" i="3"/>
  <c r="D20" i="3"/>
  <c r="E20" i="3"/>
  <c r="F20" i="3"/>
  <c r="Q30" i="3" l="1"/>
  <c r="Q31" i="3"/>
  <c r="Q32" i="3" s="1"/>
  <c r="R20" i="3"/>
  <c r="R56" i="3"/>
  <c r="I58" i="3"/>
  <c r="I60" i="3" s="1"/>
  <c r="I62" i="3" s="1"/>
  <c r="I22" i="3"/>
  <c r="F58" i="3"/>
  <c r="F60" i="3" s="1"/>
  <c r="F62" i="3" s="1"/>
  <c r="F22" i="3"/>
  <c r="E58" i="3"/>
  <c r="E60" i="3" s="1"/>
  <c r="E22" i="3"/>
  <c r="M58" i="3"/>
  <c r="M60" i="3" s="1"/>
  <c r="M22" i="3"/>
  <c r="L58" i="3"/>
  <c r="L60" i="3" s="1"/>
  <c r="L62" i="3" s="1"/>
  <c r="L22" i="3"/>
  <c r="Q21" i="3"/>
  <c r="Q22" i="3" s="1"/>
  <c r="Q58" i="3" s="1"/>
  <c r="Q60" i="3" s="1"/>
  <c r="Q62" i="3" s="1"/>
  <c r="D58" i="3"/>
  <c r="D60" i="3" s="1"/>
  <c r="D62" i="3" s="1"/>
  <c r="D22" i="3"/>
  <c r="O58" i="3"/>
  <c r="O60" i="3" s="1"/>
  <c r="O22" i="3"/>
  <c r="N58" i="3"/>
  <c r="N60" i="3" s="1"/>
  <c r="N22" i="3"/>
  <c r="P21" i="3"/>
  <c r="R19" i="3"/>
  <c r="K58" i="3"/>
  <c r="K60" i="3" s="1"/>
  <c r="K22" i="3"/>
  <c r="J58" i="3"/>
  <c r="J60" i="3" s="1"/>
  <c r="J62" i="3" s="1"/>
  <c r="J22" i="3"/>
  <c r="L21" i="10"/>
  <c r="C21" i="3" s="1"/>
  <c r="L20" i="10"/>
  <c r="C20" i="3" s="1"/>
  <c r="R21" i="3" l="1"/>
  <c r="P22" i="3"/>
  <c r="L22" i="10"/>
  <c r="C22" i="3" s="1"/>
  <c r="C58" i="3" s="1"/>
  <c r="C60" i="3" s="1"/>
  <c r="C62" i="3" s="1"/>
  <c r="R22" i="3" l="1"/>
  <c r="P58" i="3"/>
  <c r="R58" i="3" l="1"/>
  <c r="P60" i="3"/>
  <c r="R60" i="3" l="1"/>
  <c r="P62" i="3"/>
  <c r="R62" i="3" s="1"/>
</calcChain>
</file>

<file path=xl/sharedStrings.xml><?xml version="1.0" encoding="utf-8"?>
<sst xmlns="http://schemas.openxmlformats.org/spreadsheetml/2006/main" count="403" uniqueCount="321">
  <si>
    <t>TOTAL Monthly Travel &amp; Subsistence</t>
  </si>
  <si>
    <t>Please complete the form electronically and make a paper copy</t>
  </si>
  <si>
    <t>No project should start or commit expenditure before being issued an award letter and accepting terms and conditions</t>
  </si>
  <si>
    <t>1.1 PROJECT DETAILS</t>
  </si>
  <si>
    <t>Project Ref No.</t>
  </si>
  <si>
    <t>Project Title</t>
  </si>
  <si>
    <t>1.2 CLAIM PERIOD</t>
  </si>
  <si>
    <t>Start Date</t>
  </si>
  <si>
    <t>End Date</t>
  </si>
  <si>
    <t>1.3 Claimant Organisation</t>
  </si>
  <si>
    <t>Main Contact Name</t>
  </si>
  <si>
    <t>Organisation Name</t>
  </si>
  <si>
    <t>Adress</t>
  </si>
  <si>
    <t>Postcode</t>
  </si>
  <si>
    <t>Telephone number</t>
  </si>
  <si>
    <t>Email</t>
  </si>
  <si>
    <t>1.4 BANK DETAILS</t>
  </si>
  <si>
    <t>Name of Bank</t>
  </si>
  <si>
    <t>Address of Bank</t>
  </si>
  <si>
    <t>Account Name</t>
  </si>
  <si>
    <t>Sort Code</t>
  </si>
  <si>
    <t>Account Number</t>
  </si>
  <si>
    <t>TOTAL</t>
  </si>
  <si>
    <t>Budget line number</t>
  </si>
  <si>
    <t>Requested/Approved Cost</t>
  </si>
  <si>
    <t>Actual cost
being claimed</t>
  </si>
  <si>
    <t>TOTAL Delivery Staff Costs</t>
  </si>
  <si>
    <t>10% management and admin costs on total delivery staff costs</t>
  </si>
  <si>
    <t>TOTAL Participant costs</t>
  </si>
  <si>
    <t>TOTAL Other Costs</t>
  </si>
  <si>
    <t xml:space="preserve">Total Provision costs </t>
  </si>
  <si>
    <t>Budget Line</t>
  </si>
  <si>
    <t>Item of Expenditure</t>
  </si>
  <si>
    <t>Amount being claimed</t>
  </si>
  <si>
    <t>Evidence 1</t>
  </si>
  <si>
    <t>Evidence 2</t>
  </si>
  <si>
    <t>Evidence 3</t>
  </si>
  <si>
    <t>Evidence 4</t>
  </si>
  <si>
    <t>Invoice Number (if applicable)</t>
  </si>
  <si>
    <t xml:space="preserve">Invoice Total ( if applicable) </t>
  </si>
  <si>
    <t>Date Paid</t>
  </si>
  <si>
    <t>N/A</t>
  </si>
  <si>
    <t>INV. 1234</t>
  </si>
  <si>
    <t>Various</t>
  </si>
  <si>
    <t>Total</t>
  </si>
  <si>
    <t xml:space="preserve">Organisation Contribution or Match Funding </t>
  </si>
  <si>
    <t>SECTION 4: EXPENDITURE &amp; EVIDENCE DETAILS</t>
  </si>
  <si>
    <t>Target Output Numbers</t>
  </si>
  <si>
    <t>Target</t>
  </si>
  <si>
    <t>Actual</t>
  </si>
  <si>
    <t>How many people will start in your service?</t>
  </si>
  <si>
    <t>How many will attain an accreditied qualification?</t>
  </si>
  <si>
    <t>How many will undertake a work/volunteer placement?</t>
  </si>
  <si>
    <t>Participants successfully completing programme of support</t>
  </si>
  <si>
    <t>Participants entering FE/HE Training (one academic year)</t>
  </si>
  <si>
    <t>Participants entering FE/HE Training (less than one academic year)</t>
  </si>
  <si>
    <t>Participants commenced on a formal volunteering programme</t>
  </si>
  <si>
    <t>Aug 2026 - Sept 2026</t>
  </si>
  <si>
    <t>Dec 2026 - Jan 2027</t>
  </si>
  <si>
    <t>SECTION 5: Output &amp; Outcomes Targets &amp; Achievements</t>
  </si>
  <si>
    <t>Renfrewshire Local Employability Partnership
GRANT CLAIM FORM AND PROGRESS REPORTS</t>
  </si>
  <si>
    <r>
      <t xml:space="preserve">SECTION 1: PROJECT &amp; CLAIMANT DETAILS - </t>
    </r>
    <r>
      <rPr>
        <b/>
        <sz val="11"/>
        <rFont val="Arial"/>
        <family val="2"/>
      </rPr>
      <t>Enter information within the 'Blue' cells</t>
    </r>
  </si>
  <si>
    <t>SECTION 3: ANNUAL BUDGET &amp; Bi-MONTHLY CLAIMS</t>
  </si>
  <si>
    <r>
      <rPr>
        <b/>
        <sz val="11"/>
        <color theme="1"/>
        <rFont val="Aptos Narrow"/>
        <family val="2"/>
        <scheme val="minor"/>
      </rPr>
      <t>Post approval</t>
    </r>
    <r>
      <rPr>
        <sz val="11"/>
        <color theme="1"/>
        <rFont val="Aptos Narrow"/>
        <family val="2"/>
        <scheme val="minor"/>
      </rPr>
      <t xml:space="preserve"> you will be required to submit evidence of costs incurred along with your claim submission which shows the full audit trail.</t>
    </r>
  </si>
  <si>
    <t>31/04/2026</t>
  </si>
  <si>
    <t>Oct 2026 - Nov 2026</t>
  </si>
  <si>
    <t>Apr 2026 - May 2026</t>
  </si>
  <si>
    <t>June 2026 - July 2026</t>
  </si>
  <si>
    <t>Feb 2027 - Mar 2027</t>
  </si>
  <si>
    <t>CERTIFICATION BY PROJECT APPLICANT</t>
  </si>
  <si>
    <t>To be signed by a Designated Certifying Officer of the Project Applicant</t>
  </si>
  <si>
    <t>Project Ref</t>
  </si>
  <si>
    <t xml:space="preserve">I certify that to the best of my knowledge the information contained in this claim is correct.  I confirm that this project is being carried out as described in the approved application, and that all eligible expenditure has already been spent.
No other claim for grant aid from any Scottish Government source has or will be submitted in respect of the cost of any item towards which grant is being sought in this claim.
I confirm that this organisation is undertaking regular monitoring of the project to ensure it conforms with the appropriate RLEP Guidelines/Regulations and approved application, and that adequate management and financial safeguards including internal audit procedures exist.
I acknowledge that this project is subject to regular monitoring and adequate records are being kept for this purpose.  I also acknowledge that the Scottish Government and/or Renfrewshire Council Officers may carry out on-the-spot checks.  Vouchers and other records will be retained until the date specified in the grant offer letter.
I undertake to repay on demand to Renfrewshire Council any grant paid, if the Scottish Government decides after investigation that the project has not been carried out in accordance with the application and the appropriate Regulations.
</t>
  </si>
  <si>
    <t>SECTION 9: CERTIFICATION BY CLAIMANT ORGANISATION</t>
  </si>
  <si>
    <t>Name of Certifying Officer</t>
  </si>
  <si>
    <t>Position in Organisation</t>
  </si>
  <si>
    <t>Signature of Certifying officer (in BLUE ink)</t>
  </si>
  <si>
    <t>Date</t>
  </si>
  <si>
    <t>(only complete if bank details have changed from those supplied on the New Supplier form)</t>
  </si>
  <si>
    <t>Hourly rate inc. employer NI &amp; pension  (total salary / (contracted hours x 52))</t>
  </si>
  <si>
    <t>Total staff costs to be claimed for RLEP delivery</t>
  </si>
  <si>
    <t>Max funding for direct delivery</t>
  </si>
  <si>
    <t>Participant Costs</t>
  </si>
  <si>
    <t>Other</t>
  </si>
  <si>
    <t>Actual costs claimed to date</t>
  </si>
  <si>
    <t>5% flat rate for other costs</t>
  </si>
  <si>
    <t>TOTAL Delivery Costs</t>
  </si>
  <si>
    <t>Grant Remaining</t>
  </si>
  <si>
    <t>TOTAL Overheads</t>
  </si>
  <si>
    <t>To help you consider all costs associated with the RLEP Provision, please complete the 'Blue' coloured cells to detail information related to your organisation and project delivery</t>
  </si>
  <si>
    <t xml:space="preserve">Example - Mileage @ cost per mile </t>
  </si>
  <si>
    <t>Example - Phone bill related to project</t>
  </si>
  <si>
    <t xml:space="preserve">Example - Parking fees </t>
  </si>
  <si>
    <t>Example - Electric</t>
  </si>
  <si>
    <t>Example - Insurance</t>
  </si>
  <si>
    <t>Example - Council Tax</t>
  </si>
  <si>
    <t>10% allowance for admin/mngt</t>
  </si>
  <si>
    <t>5% allowance for additional running costs</t>
  </si>
  <si>
    <t>Example - Travel</t>
  </si>
  <si>
    <t>Example - Childcare</t>
  </si>
  <si>
    <t>Example - Specialist Support</t>
  </si>
  <si>
    <t>Example - Catering &amp; Refreshments</t>
  </si>
  <si>
    <t xml:space="preserve"> £5 p/day x 5 clients x 3 days</t>
  </si>
  <si>
    <t>£12 p/day x 5 clients x 3 days</t>
  </si>
  <si>
    <t>An additional 5% flat rate will be applied to delivery staff costs to contribute towards any further running costs/overheads directly related to project delivery.</t>
  </si>
  <si>
    <r>
      <t xml:space="preserve">Table 1. </t>
    </r>
    <r>
      <rPr>
        <b/>
        <sz val="9"/>
        <color theme="1"/>
        <rFont val="Aptos Narrow"/>
        <family val="2"/>
        <scheme val="minor"/>
      </rPr>
      <t>Enter details of all staff and roles associated with the delivery of provision described in your application form.</t>
    </r>
  </si>
  <si>
    <t>Maximum Total Costs for RLEP Delivery (approx)</t>
  </si>
  <si>
    <t>Example - Accredited Training/ Quals</t>
  </si>
  <si>
    <t>Example - Training Materials/Equip/PPE</t>
  </si>
  <si>
    <t>Example - Training Allowance</t>
  </si>
  <si>
    <t>TOTAL Costs for Participants</t>
  </si>
  <si>
    <r>
      <rPr>
        <b/>
        <u/>
        <sz val="10"/>
        <color theme="1"/>
        <rFont val="Aptos Narrow"/>
        <family val="2"/>
        <scheme val="minor"/>
      </rPr>
      <t>Other Costs</t>
    </r>
    <r>
      <rPr>
        <b/>
        <sz val="10"/>
        <color theme="1"/>
        <rFont val="Aptos Narrow"/>
        <family val="2"/>
        <scheme val="minor"/>
      </rPr>
      <t xml:space="preserve">: 
Staff Travel and Subsistence where directly linked to project costs
</t>
    </r>
    <r>
      <rPr>
        <sz val="10"/>
        <color theme="1"/>
        <rFont val="Aptos Narrow"/>
        <family val="2"/>
      </rPr>
      <t xml:space="preserve">*Use economy travel &amp; reasonable subsistence
*Maintain receipts and detailed logs
*For small or infrequent claims, consider funding these internally to enhance value for money
</t>
    </r>
  </si>
  <si>
    <t>Total grant amount if selecting additional 5% automatic overhead contribution £</t>
  </si>
  <si>
    <t>However, if you do not wish to accept the automatic additional 5% and decide to claim direct actual overhead costs separately, please complete Tables 2 &amp; 3 below in full</t>
  </si>
  <si>
    <t>Example  - Rent</t>
  </si>
  <si>
    <t>TOTAL Match Funding for Delivery</t>
  </si>
  <si>
    <r>
      <rPr>
        <b/>
        <u/>
        <sz val="10"/>
        <color theme="1"/>
        <rFont val="Aptos Narrow"/>
        <family val="2"/>
        <scheme val="minor"/>
      </rPr>
      <t xml:space="preserve">Match Funding for this Provision </t>
    </r>
    <r>
      <rPr>
        <b/>
        <sz val="10"/>
        <color theme="1"/>
        <rFont val="Aptos Narrow"/>
        <family val="2"/>
        <scheme val="minor"/>
      </rPr>
      <t xml:space="preserve">
</t>
    </r>
    <r>
      <rPr>
        <sz val="10"/>
        <color theme="1"/>
        <rFont val="Aptos Narrow"/>
        <family val="2"/>
        <scheme val="minor"/>
      </rPr>
      <t>Name all additional Funding Bodies supporting this provision and the amount of funding you have been awarded for delivery</t>
    </r>
  </si>
  <si>
    <t>Example - organisation</t>
  </si>
  <si>
    <t>Template (with dropdowns) for completion by LEPs</t>
  </si>
  <si>
    <t>Dropdown options (to view unhide lines - please do not edit)</t>
  </si>
  <si>
    <t>Qualification Sector</t>
  </si>
  <si>
    <t>Mode of Study</t>
  </si>
  <si>
    <t>001 Land-based and Aquaculture</t>
  </si>
  <si>
    <t>Full-time</t>
  </si>
  <si>
    <t>002 Business administration</t>
  </si>
  <si>
    <t>Part-time</t>
  </si>
  <si>
    <t>003 Health Care, Social Care and Childcare</t>
  </si>
  <si>
    <t>Day release</t>
  </si>
  <si>
    <t>004 Protective Services</t>
  </si>
  <si>
    <t>Short provision</t>
  </si>
  <si>
    <t>005 Catering, Hospitality and Tourism</t>
  </si>
  <si>
    <t>006 Construction</t>
  </si>
  <si>
    <t>007 Creative and Design</t>
  </si>
  <si>
    <t>008 IT and Digital</t>
  </si>
  <si>
    <t>009 Education and Training</t>
  </si>
  <si>
    <t>010 Engineering and Manufacturing</t>
  </si>
  <si>
    <t>011 Hair and Beauty</t>
  </si>
  <si>
    <t>012 Science and Mathematics</t>
  </si>
  <si>
    <t>013 Retail</t>
  </si>
  <si>
    <t>014 Legal and Financial</t>
  </si>
  <si>
    <t>015 Sports and Active Leisure</t>
  </si>
  <si>
    <t>016 Transport and Logistics</t>
  </si>
  <si>
    <t>Qualification Reference</t>
  </si>
  <si>
    <t>Qualification title</t>
  </si>
  <si>
    <t xml:space="preserve">Select
Qualification Sector </t>
  </si>
  <si>
    <t>SCQF Level (if any)</t>
  </si>
  <si>
    <t>SCQF Credits (if any)</t>
  </si>
  <si>
    <t>Awarding Body code</t>
  </si>
  <si>
    <t xml:space="preserve">Awarding Body name </t>
  </si>
  <si>
    <t>Accrediting/Regulation body (if any)</t>
  </si>
  <si>
    <t xml:space="preserve">Credit Rating Body  (if any) </t>
  </si>
  <si>
    <t>On what date was the qualification last updated?</t>
  </si>
  <si>
    <t>What is the qualification's review date?</t>
  </si>
  <si>
    <t>Course Duration (yrs/mths)</t>
  </si>
  <si>
    <t>Select Mode of Study</t>
  </si>
  <si>
    <t>Name of delivery centre</t>
  </si>
  <si>
    <t>Postcode of delivery centre</t>
  </si>
  <si>
    <t xml:space="preserve">Site Safety Plus </t>
  </si>
  <si>
    <t>CITB</t>
  </si>
  <si>
    <t>Bridgend Training Limited</t>
  </si>
  <si>
    <t>Touchscreen Test</t>
  </si>
  <si>
    <t xml:space="preserve">First Aid at Work </t>
  </si>
  <si>
    <t>First Aid Industry Body</t>
  </si>
  <si>
    <t xml:space="preserve">First Aid Matters </t>
  </si>
  <si>
    <t xml:space="preserve">EXAMPLE </t>
  </si>
  <si>
    <t>EXAMPLE</t>
  </si>
  <si>
    <t>A 10% flat rate will automatically be awarded on top of direct delivery staff costs to cover management and admin fees</t>
  </si>
  <si>
    <t>Total Annual Salary
(Apr 2026 - Mar 2027)</t>
  </si>
  <si>
    <t>Overheads as per staff hours allocated to project</t>
  </si>
  <si>
    <r>
      <rPr>
        <b/>
        <sz val="10"/>
        <color theme="1"/>
        <rFont val="Aptos Narrow"/>
        <family val="2"/>
        <scheme val="minor"/>
      </rPr>
      <t>1</t>
    </r>
    <r>
      <rPr>
        <sz val="10"/>
        <color theme="1"/>
        <rFont val="Aptos Narrow"/>
        <family val="2"/>
        <scheme val="minor"/>
      </rPr>
      <t>. Total staff hours worked at organisation per week (all staff)</t>
    </r>
  </si>
  <si>
    <r>
      <rPr>
        <b/>
        <sz val="10"/>
        <color theme="1"/>
        <rFont val="Aptos Narrow"/>
        <family val="2"/>
        <scheme val="minor"/>
      </rPr>
      <t>2</t>
    </r>
    <r>
      <rPr>
        <sz val="10"/>
        <color theme="1"/>
        <rFont val="Aptos Narrow"/>
        <family val="2"/>
        <scheme val="minor"/>
      </rPr>
      <t>. Total staff hours committed to RLEP project delivery per week</t>
    </r>
  </si>
  <si>
    <r>
      <rPr>
        <b/>
        <sz val="10"/>
        <color theme="1"/>
        <rFont val="Aptos Narrow"/>
        <family val="2"/>
        <scheme val="minor"/>
      </rPr>
      <t>3</t>
    </r>
    <r>
      <rPr>
        <sz val="10"/>
        <color theme="1"/>
        <rFont val="Aptos Narrow"/>
        <family val="2"/>
        <scheme val="minor"/>
      </rPr>
      <t>. Total number of staff delivering this project</t>
    </r>
  </si>
  <si>
    <r>
      <rPr>
        <b/>
        <u/>
        <sz val="10"/>
        <color theme="1"/>
        <rFont val="Aptos Narrow"/>
        <family val="2"/>
        <scheme val="minor"/>
      </rPr>
      <t>Overheads:</t>
    </r>
    <r>
      <rPr>
        <b/>
        <sz val="10"/>
        <color theme="1"/>
        <rFont val="Aptos Narrow"/>
        <family val="2"/>
        <scheme val="minor"/>
      </rPr>
      <t xml:space="preserve">
Ratio of direct project staff hours versus total Overhead Bills
</t>
    </r>
    <r>
      <rPr>
        <sz val="10"/>
        <color theme="1"/>
        <rFont val="Aptos Narrow"/>
        <family val="2"/>
        <scheme val="minor"/>
      </rPr>
      <t>Consider VAT - *not eligible if organisation is VAT registered</t>
    </r>
    <r>
      <rPr>
        <b/>
        <sz val="10"/>
        <color theme="1"/>
        <rFont val="Aptos Narrow"/>
        <family val="2"/>
        <scheme val="minor"/>
      </rPr>
      <t xml:space="preserve">
</t>
    </r>
    <r>
      <rPr>
        <b/>
        <sz val="9"/>
        <color theme="1"/>
        <rFont val="Aptos Narrow"/>
        <family val="2"/>
        <scheme val="minor"/>
      </rPr>
      <t xml:space="preserve">
Calculation = ((Total Overheads/No. total staff hours) x No. of project staff hours) x No. of weeks for RLEP Delivery</t>
    </r>
  </si>
  <si>
    <t>safety boots @£50 x 10 clients</t>
  </si>
  <si>
    <t>Section 1: Organisation Details</t>
  </si>
  <si>
    <r>
      <t>Applicants should complete organisation details within the ‘</t>
    </r>
    <r>
      <rPr>
        <b/>
        <sz val="11"/>
        <color theme="1"/>
        <rFont val="Aptos Narrow"/>
        <family val="2"/>
        <scheme val="minor"/>
      </rPr>
      <t>Blue</t>
    </r>
    <r>
      <rPr>
        <sz val="11"/>
        <color theme="1"/>
        <rFont val="Aptos Narrow"/>
        <family val="2"/>
        <scheme val="minor"/>
      </rPr>
      <t xml:space="preserve">’ cells.  
Organisation bank details will be requested on a separate appendix if your application is successful.  </t>
    </r>
  </si>
  <si>
    <t>Section 2: Delivery Costs Budget</t>
  </si>
  <si>
    <t>Table 1:</t>
  </si>
  <si>
    <t>Table 2:</t>
  </si>
  <si>
    <t>Table 3:</t>
  </si>
  <si>
    <r>
      <t xml:space="preserve">Applicants who choose not to accept the automatic additional 5% allowance as a contribution to running costs and overheads should complete table 3 in full. 
The guidance below correlates with each column number.
</t>
    </r>
    <r>
      <rPr>
        <b/>
        <sz val="11"/>
        <color theme="1"/>
        <rFont val="Aptos Narrow"/>
        <family val="2"/>
        <scheme val="minor"/>
      </rPr>
      <t>1</t>
    </r>
    <r>
      <rPr>
        <sz val="11"/>
        <color theme="1"/>
        <rFont val="Aptos Narrow"/>
        <family val="2"/>
        <scheme val="minor"/>
      </rPr>
      <t xml:space="preserve">.	Enter the </t>
    </r>
    <r>
      <rPr>
        <b/>
        <sz val="11"/>
        <color theme="1"/>
        <rFont val="Aptos Narrow"/>
        <family val="2"/>
        <scheme val="minor"/>
      </rPr>
      <t>name</t>
    </r>
    <r>
      <rPr>
        <sz val="11"/>
        <color theme="1"/>
        <rFont val="Aptos Narrow"/>
        <family val="2"/>
        <scheme val="minor"/>
      </rPr>
      <t xml:space="preserve"> of the overhead cost.  Examples are provided; however you should delete these and add what is applicable to your organisation.
</t>
    </r>
    <r>
      <rPr>
        <b/>
        <sz val="11"/>
        <color theme="1"/>
        <rFont val="Aptos Narrow"/>
        <family val="2"/>
        <scheme val="minor"/>
      </rPr>
      <t>2</t>
    </r>
    <r>
      <rPr>
        <sz val="11"/>
        <color theme="1"/>
        <rFont val="Aptos Narrow"/>
        <family val="2"/>
        <scheme val="minor"/>
      </rPr>
      <t xml:space="preserve">.	Enter the </t>
    </r>
    <r>
      <rPr>
        <b/>
        <sz val="11"/>
        <color theme="1"/>
        <rFont val="Aptos Narrow"/>
        <family val="2"/>
        <scheme val="minor"/>
      </rPr>
      <t>annual cost</t>
    </r>
    <r>
      <rPr>
        <sz val="11"/>
        <color theme="1"/>
        <rFont val="Aptos Narrow"/>
        <family val="2"/>
        <scheme val="minor"/>
      </rPr>
      <t xml:space="preserve"> of the overhead stated in column 1.  
</t>
    </r>
    <r>
      <rPr>
        <b/>
        <sz val="11"/>
        <color theme="1"/>
        <rFont val="Aptos Narrow"/>
        <family val="2"/>
        <scheme val="minor"/>
      </rPr>
      <t>3</t>
    </r>
    <r>
      <rPr>
        <sz val="11"/>
        <color theme="1"/>
        <rFont val="Aptos Narrow"/>
        <family val="2"/>
        <scheme val="minor"/>
      </rPr>
      <t xml:space="preserve">.	The </t>
    </r>
    <r>
      <rPr>
        <b/>
        <sz val="11"/>
        <color theme="1"/>
        <rFont val="Aptos Narrow"/>
        <family val="2"/>
        <scheme val="minor"/>
      </rPr>
      <t>weekly cost</t>
    </r>
    <r>
      <rPr>
        <sz val="11"/>
        <color theme="1"/>
        <rFont val="Aptos Narrow"/>
        <family val="2"/>
        <scheme val="minor"/>
      </rPr>
      <t xml:space="preserve"> of each overhead will automatically calculate by dividing the annual bill by 52 weeks.  The total weekly costs for all overheads will automatically calculate. These cells are locked.
</t>
    </r>
    <r>
      <rPr>
        <b/>
        <sz val="11"/>
        <color theme="1"/>
        <rFont val="Aptos Narrow"/>
        <family val="2"/>
        <scheme val="minor"/>
      </rPr>
      <t>4</t>
    </r>
    <r>
      <rPr>
        <sz val="11"/>
        <color theme="1"/>
        <rFont val="Aptos Narrow"/>
        <family val="2"/>
        <scheme val="minor"/>
      </rPr>
      <t>.	Funding allocated for overheads will be automatically calculated based on the number of staff hours allocated to RLEP provision versus total staff hours worked in the organisation. These cells are locked.</t>
    </r>
  </si>
  <si>
    <t>Example - Stationary</t>
  </si>
  <si>
    <t>log books @ £2 x 5 staff</t>
  </si>
  <si>
    <t>Table 4:</t>
  </si>
  <si>
    <r>
      <t xml:space="preserve">Applicants should provide details of costs related to staff travel and subsistence associated with the direct delivery of the RLEP provision.  Organisations are encouraged to use economy travel where possible and reasonable subsistence allowances.  Receipts and detailed logs should be retained.
For small or infrequent claims, organisations are encouraged to consider funding these costs internally to enhance value for money.
</t>
    </r>
    <r>
      <rPr>
        <b/>
        <sz val="11"/>
        <color theme="1"/>
        <rFont val="Aptos Narrow"/>
        <family val="2"/>
        <scheme val="minor"/>
      </rPr>
      <t>1</t>
    </r>
    <r>
      <rPr>
        <sz val="11"/>
        <color theme="1"/>
        <rFont val="Aptos Narrow"/>
        <family val="2"/>
        <scheme val="minor"/>
      </rPr>
      <t xml:space="preserve">.	Enter the </t>
    </r>
    <r>
      <rPr>
        <b/>
        <sz val="11"/>
        <color theme="1"/>
        <rFont val="Aptos Narrow"/>
        <family val="2"/>
        <scheme val="minor"/>
      </rPr>
      <t>type</t>
    </r>
    <r>
      <rPr>
        <sz val="11"/>
        <color theme="1"/>
        <rFont val="Aptos Narrow"/>
        <family val="2"/>
        <scheme val="minor"/>
      </rPr>
      <t xml:space="preserve"> of the ‘Other’ cost directly related to the delivery of the RLEP provision.  Examples are provided, however these should be deleted and replaced with actual costs associated with the RLEP provision.
</t>
    </r>
    <r>
      <rPr>
        <b/>
        <sz val="11"/>
        <color theme="1"/>
        <rFont val="Aptos Narrow"/>
        <family val="2"/>
        <scheme val="minor"/>
      </rPr>
      <t>2</t>
    </r>
    <r>
      <rPr>
        <sz val="11"/>
        <color theme="1"/>
        <rFont val="Aptos Narrow"/>
        <family val="2"/>
        <scheme val="minor"/>
      </rPr>
      <t xml:space="preserve">.	Enter the </t>
    </r>
    <r>
      <rPr>
        <b/>
        <sz val="11"/>
        <color theme="1"/>
        <rFont val="Aptos Narrow"/>
        <family val="2"/>
        <scheme val="minor"/>
      </rPr>
      <t>weekly</t>
    </r>
    <r>
      <rPr>
        <sz val="11"/>
        <color theme="1"/>
        <rFont val="Aptos Narrow"/>
        <family val="2"/>
        <scheme val="minor"/>
      </rPr>
      <t xml:space="preserve"> cost </t>
    </r>
    <r>
      <rPr>
        <u/>
        <sz val="11"/>
        <color theme="1"/>
        <rFont val="Aptos Narrow"/>
        <family val="2"/>
        <scheme val="minor"/>
      </rPr>
      <t>OR</t>
    </r>
    <r>
      <rPr>
        <sz val="11"/>
        <color theme="1"/>
        <rFont val="Aptos Narrow"/>
        <family val="2"/>
        <scheme val="minor"/>
      </rPr>
      <t xml:space="preserve"> </t>
    </r>
    <r>
      <rPr>
        <b/>
        <sz val="11"/>
        <color theme="1"/>
        <rFont val="Aptos Narrow"/>
        <family val="2"/>
        <scheme val="minor"/>
      </rPr>
      <t>one-off</t>
    </r>
    <r>
      <rPr>
        <sz val="11"/>
        <color theme="1"/>
        <rFont val="Aptos Narrow"/>
        <family val="2"/>
        <scheme val="minor"/>
      </rPr>
      <t xml:space="preserve"> cost associated with the cost stated in column 1.
</t>
    </r>
    <r>
      <rPr>
        <b/>
        <sz val="11"/>
        <color theme="1"/>
        <rFont val="Aptos Narrow"/>
        <family val="2"/>
        <scheme val="minor"/>
      </rPr>
      <t>3</t>
    </r>
    <r>
      <rPr>
        <sz val="11"/>
        <color theme="1"/>
        <rFont val="Aptos Narrow"/>
        <family val="2"/>
        <scheme val="minor"/>
      </rPr>
      <t xml:space="preserve">.	</t>
    </r>
    <r>
      <rPr>
        <b/>
        <sz val="11"/>
        <color theme="1"/>
        <rFont val="Aptos Narrow"/>
        <family val="2"/>
        <scheme val="minor"/>
      </rPr>
      <t>Enter the calculation</t>
    </r>
    <r>
      <rPr>
        <sz val="11"/>
        <color theme="1"/>
        <rFont val="Aptos Narrow"/>
        <family val="2"/>
        <scheme val="minor"/>
      </rPr>
      <t xml:space="preserve"> you used to determine the cost stated in column 2.  Examples are provided, however these should be deleted and replaced with the calculation you used to arrive at the weekly cost.
</t>
    </r>
    <r>
      <rPr>
        <b/>
        <sz val="11"/>
        <color theme="1"/>
        <rFont val="Aptos Narrow"/>
        <family val="2"/>
        <scheme val="minor"/>
      </rPr>
      <t>4</t>
    </r>
    <r>
      <rPr>
        <sz val="11"/>
        <color theme="1"/>
        <rFont val="Aptos Narrow"/>
        <family val="2"/>
        <scheme val="minor"/>
      </rPr>
      <t xml:space="preserve">.	If the ‘Other’ cost will be </t>
    </r>
    <r>
      <rPr>
        <b/>
        <sz val="11"/>
        <color theme="1"/>
        <rFont val="Aptos Narrow"/>
        <family val="2"/>
        <scheme val="minor"/>
      </rPr>
      <t>incurred over several weeks</t>
    </r>
    <r>
      <rPr>
        <sz val="11"/>
        <color theme="1"/>
        <rFont val="Aptos Narrow"/>
        <family val="2"/>
        <scheme val="minor"/>
      </rPr>
      <t xml:space="preserve"> throughout the RLEP delivery e.g. mobile phone bill, </t>
    </r>
    <r>
      <rPr>
        <b/>
        <sz val="11"/>
        <color theme="1"/>
        <rFont val="Aptos Narrow"/>
        <family val="2"/>
        <scheme val="minor"/>
      </rPr>
      <t>enter the number of weeks</t>
    </r>
    <r>
      <rPr>
        <sz val="11"/>
        <color theme="1"/>
        <rFont val="Aptos Narrow"/>
        <family val="2"/>
        <scheme val="minor"/>
      </rPr>
      <t xml:space="preserve"> this will be required.  If the expense will be a </t>
    </r>
    <r>
      <rPr>
        <b/>
        <sz val="11"/>
        <color theme="1"/>
        <rFont val="Aptos Narrow"/>
        <family val="2"/>
        <scheme val="minor"/>
      </rPr>
      <t>one-off purchase</t>
    </r>
    <r>
      <rPr>
        <sz val="11"/>
        <color theme="1"/>
        <rFont val="Aptos Narrow"/>
        <family val="2"/>
        <scheme val="minor"/>
      </rPr>
      <t xml:space="preserve"> e.g. staff log book, </t>
    </r>
    <r>
      <rPr>
        <b/>
        <sz val="11"/>
        <color theme="1"/>
        <rFont val="Aptos Narrow"/>
        <family val="2"/>
        <scheme val="minor"/>
      </rPr>
      <t>enter ‘1’</t>
    </r>
    <r>
      <rPr>
        <sz val="11"/>
        <color theme="1"/>
        <rFont val="Aptos Narrow"/>
        <family val="2"/>
        <scheme val="minor"/>
      </rPr>
      <t>.</t>
    </r>
  </si>
  <si>
    <t>Table 5:</t>
  </si>
  <si>
    <r>
      <t xml:space="preserve">Applicants should enter all participant costs they expect to incur throughout the duration of the RLEP provision.  
</t>
    </r>
    <r>
      <rPr>
        <b/>
        <sz val="11"/>
        <color theme="1"/>
        <rFont val="Aptos Narrow"/>
        <family val="2"/>
        <scheme val="minor"/>
      </rPr>
      <t>1</t>
    </r>
    <r>
      <rPr>
        <sz val="11"/>
        <color theme="1"/>
        <rFont val="Aptos Narrow"/>
        <family val="2"/>
        <scheme val="minor"/>
      </rPr>
      <t xml:space="preserve">.	Enter the </t>
    </r>
    <r>
      <rPr>
        <b/>
        <sz val="11"/>
        <color theme="1"/>
        <rFont val="Aptos Narrow"/>
        <family val="2"/>
        <scheme val="minor"/>
      </rPr>
      <t>type</t>
    </r>
    <r>
      <rPr>
        <sz val="11"/>
        <color theme="1"/>
        <rFont val="Aptos Narrow"/>
        <family val="2"/>
        <scheme val="minor"/>
      </rPr>
      <t xml:space="preserve"> of participant cost.  Examples are provided, however these should be deleted and replaced with actual costs associated with your RLEP provision.
</t>
    </r>
    <r>
      <rPr>
        <b/>
        <sz val="11"/>
        <color theme="1"/>
        <rFont val="Aptos Narrow"/>
        <family val="2"/>
        <scheme val="minor"/>
      </rPr>
      <t>2</t>
    </r>
    <r>
      <rPr>
        <sz val="11"/>
        <color theme="1"/>
        <rFont val="Aptos Narrow"/>
        <family val="2"/>
        <scheme val="minor"/>
      </rPr>
      <t xml:space="preserve">.	Enter the </t>
    </r>
    <r>
      <rPr>
        <b/>
        <sz val="11"/>
        <color theme="1"/>
        <rFont val="Aptos Narrow"/>
        <family val="2"/>
        <scheme val="minor"/>
      </rPr>
      <t>weekly</t>
    </r>
    <r>
      <rPr>
        <sz val="11"/>
        <color theme="1"/>
        <rFont val="Aptos Narrow"/>
        <family val="2"/>
        <scheme val="minor"/>
      </rPr>
      <t xml:space="preserve"> cost OR </t>
    </r>
    <r>
      <rPr>
        <b/>
        <sz val="11"/>
        <color theme="1"/>
        <rFont val="Aptos Narrow"/>
        <family val="2"/>
        <scheme val="minor"/>
      </rPr>
      <t>one-off</t>
    </r>
    <r>
      <rPr>
        <sz val="11"/>
        <color theme="1"/>
        <rFont val="Aptos Narrow"/>
        <family val="2"/>
        <scheme val="minor"/>
      </rPr>
      <t xml:space="preserve"> cost associated with the cost stated in column 1.
</t>
    </r>
    <r>
      <rPr>
        <b/>
        <sz val="11"/>
        <color theme="1"/>
        <rFont val="Aptos Narrow"/>
        <family val="2"/>
        <scheme val="minor"/>
      </rPr>
      <t>3</t>
    </r>
    <r>
      <rPr>
        <sz val="11"/>
        <color theme="1"/>
        <rFont val="Aptos Narrow"/>
        <family val="2"/>
        <scheme val="minor"/>
      </rPr>
      <t xml:space="preserve">.	</t>
    </r>
    <r>
      <rPr>
        <b/>
        <sz val="11"/>
        <color theme="1"/>
        <rFont val="Aptos Narrow"/>
        <family val="2"/>
        <scheme val="minor"/>
      </rPr>
      <t>Enter the calculation</t>
    </r>
    <r>
      <rPr>
        <sz val="11"/>
        <color theme="1"/>
        <rFont val="Aptos Narrow"/>
        <family val="2"/>
        <scheme val="minor"/>
      </rPr>
      <t xml:space="preserve"> you used to determine the cost stated in column 2.  Examples are provided, however these should be deleted and replaced with the calculation you used to arrive at the weekly cost.
</t>
    </r>
    <r>
      <rPr>
        <b/>
        <sz val="11"/>
        <color theme="1"/>
        <rFont val="Aptos Narrow"/>
        <family val="2"/>
        <scheme val="minor"/>
      </rPr>
      <t>4</t>
    </r>
    <r>
      <rPr>
        <sz val="11"/>
        <color theme="1"/>
        <rFont val="Aptos Narrow"/>
        <family val="2"/>
        <scheme val="minor"/>
      </rPr>
      <t xml:space="preserve">.	If the participant cost will be </t>
    </r>
    <r>
      <rPr>
        <b/>
        <sz val="11"/>
        <color theme="1"/>
        <rFont val="Aptos Narrow"/>
        <family val="2"/>
        <scheme val="minor"/>
      </rPr>
      <t>incurred over several weeks</t>
    </r>
    <r>
      <rPr>
        <sz val="11"/>
        <color theme="1"/>
        <rFont val="Aptos Narrow"/>
        <family val="2"/>
        <scheme val="minor"/>
      </rPr>
      <t xml:space="preserve"> throughout the RLEP delivery e.g. travel expenses, </t>
    </r>
    <r>
      <rPr>
        <b/>
        <sz val="11"/>
        <color theme="1"/>
        <rFont val="Aptos Narrow"/>
        <family val="2"/>
        <scheme val="minor"/>
      </rPr>
      <t>enter the number of weeks</t>
    </r>
    <r>
      <rPr>
        <sz val="11"/>
        <color theme="1"/>
        <rFont val="Aptos Narrow"/>
        <family val="2"/>
        <scheme val="minor"/>
      </rPr>
      <t xml:space="preserve"> this will be required.  If the expense will be a </t>
    </r>
    <r>
      <rPr>
        <b/>
        <sz val="11"/>
        <color theme="1"/>
        <rFont val="Aptos Narrow"/>
        <family val="2"/>
        <scheme val="minor"/>
      </rPr>
      <t>one-off purchase</t>
    </r>
    <r>
      <rPr>
        <sz val="11"/>
        <color theme="1"/>
        <rFont val="Aptos Narrow"/>
        <family val="2"/>
        <scheme val="minor"/>
      </rPr>
      <t xml:space="preserve"> e.g. safety equipment, </t>
    </r>
    <r>
      <rPr>
        <b/>
        <sz val="11"/>
        <color theme="1"/>
        <rFont val="Aptos Narrow"/>
        <family val="2"/>
        <scheme val="minor"/>
      </rPr>
      <t>enter ‘1’</t>
    </r>
    <r>
      <rPr>
        <sz val="11"/>
        <color theme="1"/>
        <rFont val="Aptos Narrow"/>
        <family val="2"/>
        <scheme val="minor"/>
      </rPr>
      <t xml:space="preserve">.
</t>
    </r>
    <r>
      <rPr>
        <b/>
        <sz val="11"/>
        <color theme="1"/>
        <rFont val="Aptos Narrow"/>
        <family val="2"/>
        <scheme val="minor"/>
      </rPr>
      <t>5</t>
    </r>
    <r>
      <rPr>
        <sz val="11"/>
        <color theme="1"/>
        <rFont val="Aptos Narrow"/>
        <family val="2"/>
        <scheme val="minor"/>
      </rPr>
      <t>.	A maximum total cost for each participant cost will be automatically calculated for the duration of RLEP provision.</t>
    </r>
  </si>
  <si>
    <t>Table 6:</t>
  </si>
  <si>
    <r>
      <t xml:space="preserve">If there are other funding bodies contributing to the cost of provision, or if your organisation is contributing funds towards the RLEP provision we need to know who and how much.
</t>
    </r>
    <r>
      <rPr>
        <b/>
        <sz val="11"/>
        <color theme="1"/>
        <rFont val="Aptos Narrow"/>
        <family val="2"/>
        <scheme val="minor"/>
      </rPr>
      <t>1</t>
    </r>
    <r>
      <rPr>
        <sz val="11"/>
        <color theme="1"/>
        <rFont val="Aptos Narrow"/>
        <family val="2"/>
        <scheme val="minor"/>
      </rPr>
      <t xml:space="preserve">.	Enter the </t>
    </r>
    <r>
      <rPr>
        <b/>
        <sz val="11"/>
        <color theme="1"/>
        <rFont val="Aptos Narrow"/>
        <family val="2"/>
        <scheme val="minor"/>
      </rPr>
      <t>name of the organisation/s</t>
    </r>
    <r>
      <rPr>
        <sz val="11"/>
        <color theme="1"/>
        <rFont val="Aptos Narrow"/>
        <family val="2"/>
        <scheme val="minor"/>
      </rPr>
      <t xml:space="preserve"> providing match funding.
</t>
    </r>
    <r>
      <rPr>
        <b/>
        <sz val="11"/>
        <color theme="1"/>
        <rFont val="Aptos Narrow"/>
        <family val="2"/>
        <scheme val="minor"/>
      </rPr>
      <t>2</t>
    </r>
    <r>
      <rPr>
        <sz val="11"/>
        <color theme="1"/>
        <rFont val="Aptos Narrow"/>
        <family val="2"/>
        <scheme val="minor"/>
      </rPr>
      <t>.	Enter the</t>
    </r>
    <r>
      <rPr>
        <b/>
        <sz val="11"/>
        <color theme="1"/>
        <rFont val="Aptos Narrow"/>
        <family val="2"/>
        <scheme val="minor"/>
      </rPr>
      <t xml:space="preserve"> total amount</t>
    </r>
    <r>
      <rPr>
        <sz val="11"/>
        <color theme="1"/>
        <rFont val="Aptos Narrow"/>
        <family val="2"/>
        <scheme val="minor"/>
      </rPr>
      <t xml:space="preserve"> of funds being contributed.</t>
    </r>
  </si>
  <si>
    <r>
      <t>Applicants should complete the information required by entering data within the ‘</t>
    </r>
    <r>
      <rPr>
        <b/>
        <sz val="11"/>
        <color theme="1"/>
        <rFont val="Aptos Narrow"/>
        <family val="2"/>
        <scheme val="minor"/>
      </rPr>
      <t>Blue</t>
    </r>
    <r>
      <rPr>
        <sz val="11"/>
        <color theme="1"/>
        <rFont val="Aptos Narrow"/>
        <family val="2"/>
        <scheme val="minor"/>
      </rPr>
      <t xml:space="preserve">’ cells only. All other cells will be locked and will automatically calculate costs based on information given.
</t>
    </r>
    <r>
      <rPr>
        <b/>
        <sz val="11"/>
        <color theme="1"/>
        <rFont val="Aptos Narrow"/>
        <family val="2"/>
        <scheme val="minor"/>
      </rPr>
      <t>1</t>
    </r>
    <r>
      <rPr>
        <sz val="11"/>
        <color theme="1"/>
        <rFont val="Aptos Narrow"/>
        <family val="2"/>
        <scheme val="minor"/>
      </rPr>
      <t>.	Firstly, tell us if your organisation is VAT registered by answering ‘</t>
    </r>
    <r>
      <rPr>
        <b/>
        <sz val="11"/>
        <color theme="1"/>
        <rFont val="Aptos Narrow"/>
        <family val="2"/>
        <scheme val="minor"/>
      </rPr>
      <t>Yes</t>
    </r>
    <r>
      <rPr>
        <sz val="11"/>
        <color theme="1"/>
        <rFont val="Aptos Narrow"/>
        <family val="2"/>
        <scheme val="minor"/>
      </rPr>
      <t>’ or ‘</t>
    </r>
    <r>
      <rPr>
        <b/>
        <sz val="11"/>
        <color theme="1"/>
        <rFont val="Aptos Narrow"/>
        <family val="2"/>
        <scheme val="minor"/>
      </rPr>
      <t>No</t>
    </r>
    <r>
      <rPr>
        <sz val="11"/>
        <color theme="1"/>
        <rFont val="Aptos Narrow"/>
        <family val="2"/>
        <scheme val="minor"/>
      </rPr>
      <t>’.  Type your answer in the ‘</t>
    </r>
    <r>
      <rPr>
        <b/>
        <sz val="11"/>
        <color theme="1"/>
        <rFont val="Aptos Narrow"/>
        <family val="2"/>
        <scheme val="minor"/>
      </rPr>
      <t>Cell B5</t>
    </r>
    <r>
      <rPr>
        <sz val="11"/>
        <color theme="1"/>
        <rFont val="Aptos Narrow"/>
        <family val="2"/>
        <scheme val="minor"/>
      </rPr>
      <t>’.</t>
    </r>
  </si>
  <si>
    <r>
      <t>Table 3.</t>
    </r>
    <r>
      <rPr>
        <b/>
        <sz val="11"/>
        <color theme="1"/>
        <rFont val="Aptos Narrow"/>
        <family val="2"/>
        <scheme val="minor"/>
      </rPr>
      <t xml:space="preserve"> 
</t>
    </r>
    <r>
      <rPr>
        <b/>
        <sz val="9"/>
        <color theme="1"/>
        <rFont val="Aptos Narrow"/>
        <family val="2"/>
        <scheme val="minor"/>
      </rPr>
      <t>Only complete if 5% allowance for additional running costs is not accepted - evidence of annual overhead bills required to be submitted with application and budget forecast</t>
    </r>
  </si>
  <si>
    <r>
      <t>Table 4.</t>
    </r>
    <r>
      <rPr>
        <b/>
        <sz val="9"/>
        <color theme="1"/>
        <rFont val="Aptos Narrow"/>
        <family val="2"/>
        <scheme val="minor"/>
      </rPr>
      <t xml:space="preserve"> 
</t>
    </r>
    <r>
      <rPr>
        <b/>
        <sz val="9"/>
        <color rgb="FFC00000"/>
        <rFont val="Aptos Narrow"/>
        <family val="2"/>
        <scheme val="minor"/>
      </rPr>
      <t>*</t>
    </r>
    <r>
      <rPr>
        <b/>
        <sz val="9"/>
        <color theme="1"/>
        <rFont val="Aptos Narrow"/>
        <family val="2"/>
        <scheme val="minor"/>
      </rPr>
      <t xml:space="preserve"> All applicants should complete the table below if staff travel and subsistence costs apply</t>
    </r>
  </si>
  <si>
    <r>
      <t>Table 5.</t>
    </r>
    <r>
      <rPr>
        <b/>
        <sz val="9"/>
        <color theme="1"/>
        <rFont val="Aptos Narrow"/>
        <family val="2"/>
        <scheme val="minor"/>
      </rPr>
      <t xml:space="preserve"> 
</t>
    </r>
    <r>
      <rPr>
        <b/>
        <sz val="9"/>
        <color rgb="FFC00000"/>
        <rFont val="Aptos Narrow"/>
        <family val="2"/>
        <scheme val="minor"/>
      </rPr>
      <t>*</t>
    </r>
    <r>
      <rPr>
        <b/>
        <sz val="9"/>
        <color theme="1"/>
        <rFont val="Aptos Narrow"/>
        <family val="2"/>
        <scheme val="minor"/>
      </rPr>
      <t xml:space="preserve"> All applicants should complete the table below if participants costs apply to delivery</t>
    </r>
  </si>
  <si>
    <r>
      <t>Table 6.</t>
    </r>
    <r>
      <rPr>
        <b/>
        <sz val="9"/>
        <color theme="1"/>
        <rFont val="Aptos Narrow"/>
        <family val="2"/>
        <scheme val="minor"/>
      </rPr>
      <t xml:space="preserve"> 
All applicants should complete the table below if other streams of funding are contributing towards the delivery of this provision, including organisations own contributions</t>
    </r>
  </si>
  <si>
    <t>Total Grant requested if claiming against actual direct overheads</t>
  </si>
  <si>
    <r>
      <t xml:space="preserve"> </t>
    </r>
    <r>
      <rPr>
        <b/>
        <sz val="12"/>
        <rFont val="Arial"/>
        <family val="2"/>
      </rPr>
      <t>SECTION 4: Qualifications Template</t>
    </r>
  </si>
  <si>
    <t>SECTION 2: Delivery Costs Budget</t>
  </si>
  <si>
    <t>Joe Bloggs</t>
  </si>
  <si>
    <t>Example - Development Officer</t>
  </si>
  <si>
    <t>Jen Bloggs</t>
  </si>
  <si>
    <t>Total Weekly Bill (annual Bill/52 Weeks)</t>
  </si>
  <si>
    <t>£2 per hour x 10 hours x 1 staff member</t>
  </si>
  <si>
    <t>Verified Spend (for office use only)</t>
  </si>
  <si>
    <t>Comments (for office use only)</t>
  </si>
  <si>
    <t>Name of file attachment/s evidencing item of spend</t>
  </si>
  <si>
    <r>
      <rPr>
        <b/>
        <sz val="10"/>
        <color theme="1"/>
        <rFont val="Aptos Narrow"/>
        <family val="2"/>
        <scheme val="minor"/>
      </rPr>
      <t>Example</t>
    </r>
    <r>
      <rPr>
        <sz val="10"/>
        <color theme="1"/>
        <rFont val="Aptos Narrow"/>
        <family val="2"/>
        <scheme val="minor"/>
      </rPr>
      <t xml:space="preserve">: Delivery Staff </t>
    </r>
  </si>
  <si>
    <r>
      <rPr>
        <b/>
        <sz val="10"/>
        <color theme="1"/>
        <rFont val="Aptos Narrow"/>
        <family val="2"/>
        <scheme val="minor"/>
      </rPr>
      <t>Example:</t>
    </r>
    <r>
      <rPr>
        <sz val="10"/>
        <color theme="1"/>
        <rFont val="Aptos Narrow"/>
        <family val="2"/>
        <scheme val="minor"/>
      </rPr>
      <t xml:space="preserve"> Venue Hire</t>
    </r>
  </si>
  <si>
    <r>
      <rPr>
        <b/>
        <sz val="10"/>
        <color theme="1"/>
        <rFont val="Aptos Narrow"/>
        <family val="2"/>
        <scheme val="minor"/>
      </rPr>
      <t>Example:</t>
    </r>
    <r>
      <rPr>
        <sz val="10"/>
        <color theme="1"/>
        <rFont val="Aptos Narrow"/>
        <family val="2"/>
        <scheme val="minor"/>
      </rPr>
      <t xml:space="preserve"> PPE</t>
    </r>
  </si>
  <si>
    <r>
      <rPr>
        <b/>
        <sz val="10"/>
        <color theme="1"/>
        <rFont val="Aptos Narrow"/>
        <family val="2"/>
        <scheme val="minor"/>
      </rPr>
      <t>Example</t>
    </r>
    <r>
      <rPr>
        <sz val="10"/>
        <color theme="1"/>
        <rFont val="Aptos Narrow"/>
        <family val="2"/>
        <scheme val="minor"/>
      </rPr>
      <t>: Travel</t>
    </r>
  </si>
  <si>
    <t>Trainer 1 staff costs February</t>
  </si>
  <si>
    <t>Trainer 1 staff costs January</t>
  </si>
  <si>
    <t>Training Room Russell Institute</t>
  </si>
  <si>
    <t>Safety Boots x 5</t>
  </si>
  <si>
    <t>10 x bus tickets @£5</t>
  </si>
  <si>
    <t>Time sheet</t>
  </si>
  <si>
    <t>Invoice</t>
  </si>
  <si>
    <t>Payslip</t>
  </si>
  <si>
    <t>Bank statement</t>
  </si>
  <si>
    <t>BACS</t>
  </si>
  <si>
    <t>Payroll report</t>
  </si>
  <si>
    <t>Complete the form below to provide information on the the budget line, documents submitted with your claim and the date the item was paid from the bank account.</t>
  </si>
  <si>
    <r>
      <t>Examples are given below.  Please enter information within the '</t>
    </r>
    <r>
      <rPr>
        <b/>
        <sz val="11"/>
        <color theme="1"/>
        <rFont val="Aptos Narrow"/>
        <family val="2"/>
        <scheme val="minor"/>
      </rPr>
      <t>Blue cells</t>
    </r>
    <r>
      <rPr>
        <sz val="11"/>
        <color theme="1"/>
        <rFont val="Aptos Narrow"/>
        <family val="2"/>
        <scheme val="minor"/>
      </rPr>
      <t>'.</t>
    </r>
  </si>
  <si>
    <t xml:space="preserve">*Electronic versions of bank statements showing expenditure and invoices will be accepted so long as official logos are displayed.  Bank statements should show Acc. No. &amp; Sort Code.  </t>
  </si>
  <si>
    <t xml:space="preserve">Petty cash receipts </t>
  </si>
  <si>
    <t xml:space="preserve"> list of all clients who received bus tickets</t>
  </si>
  <si>
    <t>T1timesheetsJan.doc
T1salaryJan.doc
PayrollJan.pdf
BSJan.pdf</t>
  </si>
  <si>
    <t>T1timesheetsFeb.doc
T1salaryFeb.doc
PayrollFeb.pdf
BSFeb.pdf</t>
  </si>
  <si>
    <t>Venue1invoice.pdf
BSFeb.pdf</t>
  </si>
  <si>
    <t>BootsInvoice.pdf
BACsFeb.pdf
BSFeb.pdf</t>
  </si>
  <si>
    <t>clienttravelJan.doc</t>
  </si>
  <si>
    <t>If your provision offers participants the opportunity to complete a qualification please enter the details of each of these below in the 'Blue' cells beneath the examples provided</t>
  </si>
  <si>
    <t>6 weeks</t>
  </si>
  <si>
    <r>
      <t xml:space="preserve">Enter data within the </t>
    </r>
    <r>
      <rPr>
        <b/>
        <sz val="12"/>
        <color theme="1"/>
        <rFont val="Arial"/>
        <family val="2"/>
      </rPr>
      <t>'blue</t>
    </r>
    <r>
      <rPr>
        <sz val="12"/>
        <color theme="1"/>
        <rFont val="Arial"/>
        <family val="2"/>
      </rPr>
      <t xml:space="preserve">' cells below the examples given.  Please </t>
    </r>
    <r>
      <rPr>
        <b/>
        <sz val="12"/>
        <color theme="1"/>
        <rFont val="Arial"/>
        <family val="2"/>
      </rPr>
      <t>use a separate line for each</t>
    </r>
    <r>
      <rPr>
        <sz val="12"/>
        <color theme="1"/>
        <rFont val="Arial"/>
        <family val="2"/>
      </rPr>
      <t xml:space="preserve"> Qualification available to participants</t>
    </r>
  </si>
  <si>
    <t>Section 3: Delivery Costs Budget</t>
  </si>
  <si>
    <t>Forecast Spend</t>
  </si>
  <si>
    <t>The financial year is displayed in bi-monthly periods.</t>
  </si>
  <si>
    <t>Direct Delivery Staff Costs</t>
  </si>
  <si>
    <t>Overhead Costs</t>
  </si>
  <si>
    <t>Other Costs</t>
  </si>
  <si>
    <t>Total Provision Costs</t>
  </si>
  <si>
    <t>Section 4: Qualification Template</t>
  </si>
  <si>
    <t>If your provision offers participants, the opportunity to complete an accredited qualification we require you to provide details of these.  Examples are provided at the top of the table, and these cells are locked.  Please provide as much accurate information as possible.  Where information is unknown, please leave blank.</t>
  </si>
  <si>
    <r>
      <rPr>
        <b/>
        <sz val="11"/>
        <color theme="1"/>
        <rFont val="Aptos Narrow"/>
        <family val="2"/>
        <scheme val="minor"/>
      </rPr>
      <t>1.</t>
    </r>
    <r>
      <rPr>
        <sz val="11"/>
        <color theme="1"/>
        <rFont val="Aptos Narrow"/>
        <family val="2"/>
        <scheme val="minor"/>
      </rPr>
      <t xml:space="preserve">	If you have entered match funding costs or a cost that your organisation is contributing to the RLEP provision within Table 6 on the previous tab ‘Delivery Costs Budget’, the </t>
    </r>
    <r>
      <rPr>
        <b/>
        <sz val="11"/>
        <color theme="1"/>
        <rFont val="Aptos Narrow"/>
        <family val="2"/>
        <scheme val="minor"/>
      </rPr>
      <t>SUM</t>
    </r>
    <r>
      <rPr>
        <sz val="11"/>
        <color theme="1"/>
        <rFont val="Aptos Narrow"/>
        <family val="2"/>
        <scheme val="minor"/>
      </rPr>
      <t xml:space="preserve"> of these will automatically pull through and display in ‘</t>
    </r>
    <r>
      <rPr>
        <b/>
        <sz val="11"/>
        <color theme="1"/>
        <rFont val="Aptos Narrow"/>
        <family val="2"/>
        <scheme val="minor"/>
      </rPr>
      <t>Column C</t>
    </r>
    <r>
      <rPr>
        <sz val="11"/>
        <color theme="1"/>
        <rFont val="Aptos Narrow"/>
        <family val="2"/>
        <scheme val="minor"/>
      </rPr>
      <t xml:space="preserve">’.
</t>
    </r>
    <r>
      <rPr>
        <b/>
        <sz val="11"/>
        <color theme="1"/>
        <rFont val="Aptos Narrow"/>
        <family val="2"/>
        <scheme val="minor"/>
      </rPr>
      <t>2.</t>
    </r>
    <r>
      <rPr>
        <sz val="11"/>
        <color theme="1"/>
        <rFont val="Aptos Narrow"/>
        <family val="2"/>
        <scheme val="minor"/>
      </rPr>
      <t xml:space="preserve">	Distribute the total match funding amount across the appropriate months of delivery.
</t>
    </r>
    <r>
      <rPr>
        <b/>
        <sz val="11"/>
        <color theme="1"/>
        <rFont val="Aptos Narrow"/>
        <family val="2"/>
        <scheme val="minor"/>
      </rPr>
      <t>3.</t>
    </r>
    <r>
      <rPr>
        <sz val="11"/>
        <color theme="1"/>
        <rFont val="Aptos Narrow"/>
        <family val="2"/>
        <scheme val="minor"/>
      </rPr>
      <t xml:space="preserve">	Any match funding costs will be deducted from the total delivery costs and the Total Grant Amount being requested will be displayed in ‘</t>
    </r>
    <r>
      <rPr>
        <b/>
        <sz val="11"/>
        <color theme="1"/>
        <rFont val="Aptos Narrow"/>
        <family val="2"/>
        <scheme val="minor"/>
      </rPr>
      <t>ROW 60</t>
    </r>
    <r>
      <rPr>
        <sz val="11"/>
        <color theme="1"/>
        <rFont val="Aptos Narrow"/>
        <family val="2"/>
        <scheme val="minor"/>
      </rPr>
      <t>’ for each bi-monthly period and the full total Grant amount will be displayed in ‘</t>
    </r>
    <r>
      <rPr>
        <b/>
        <sz val="11"/>
        <color theme="1"/>
        <rFont val="Aptos Narrow"/>
        <family val="2"/>
        <scheme val="minor"/>
      </rPr>
      <t>Column P</t>
    </r>
    <r>
      <rPr>
        <sz val="11"/>
        <color theme="1"/>
        <rFont val="Aptos Narrow"/>
        <family val="2"/>
        <scheme val="minor"/>
      </rPr>
      <t>’.  This figure should match Total Grant amount displayed in ‘</t>
    </r>
    <r>
      <rPr>
        <b/>
        <sz val="11"/>
        <color theme="1"/>
        <rFont val="Aptos Narrow"/>
        <family val="2"/>
        <scheme val="minor"/>
      </rPr>
      <t>ROW 60</t>
    </r>
    <r>
      <rPr>
        <sz val="11"/>
        <color theme="1"/>
        <rFont val="Aptos Narrow"/>
        <family val="2"/>
        <scheme val="minor"/>
      </rPr>
      <t>’ ‘</t>
    </r>
    <r>
      <rPr>
        <b/>
        <sz val="11"/>
        <color theme="1"/>
        <rFont val="Aptos Narrow"/>
        <family val="2"/>
        <scheme val="minor"/>
      </rPr>
      <t>Column C</t>
    </r>
    <r>
      <rPr>
        <sz val="11"/>
        <color theme="1"/>
        <rFont val="Aptos Narrow"/>
        <family val="2"/>
        <scheme val="minor"/>
      </rPr>
      <t xml:space="preserve">’.
</t>
    </r>
    <r>
      <rPr>
        <b/>
        <sz val="11"/>
        <color theme="1"/>
        <rFont val="Aptos Narrow"/>
        <family val="2"/>
        <scheme val="minor"/>
      </rPr>
      <t>4.</t>
    </r>
    <r>
      <rPr>
        <sz val="11"/>
        <color theme="1"/>
        <rFont val="Aptos Narrow"/>
        <family val="2"/>
        <scheme val="minor"/>
      </rPr>
      <t xml:space="preserve">	If you have </t>
    </r>
    <r>
      <rPr>
        <b/>
        <sz val="11"/>
        <color theme="1"/>
        <rFont val="Aptos Narrow"/>
        <family val="2"/>
        <scheme val="minor"/>
      </rPr>
      <t>not accepted the additional automatic 5%</t>
    </r>
    <r>
      <rPr>
        <sz val="11"/>
        <color theme="1"/>
        <rFont val="Aptos Narrow"/>
        <family val="2"/>
        <scheme val="minor"/>
      </rPr>
      <t xml:space="preserve"> allowance to contribute to overheads and running costs, your TOTAL Grant Amount will be displayed on ‘</t>
    </r>
    <r>
      <rPr>
        <b/>
        <sz val="11"/>
        <color theme="1"/>
        <rFont val="Aptos Narrow"/>
        <family val="2"/>
        <scheme val="minor"/>
      </rPr>
      <t>ROW 62</t>
    </r>
    <r>
      <rPr>
        <sz val="11"/>
        <color theme="1"/>
        <rFont val="Aptos Narrow"/>
        <family val="2"/>
        <scheme val="minor"/>
      </rPr>
      <t xml:space="preserve">’.  This will total within each bi-monthly period and the </t>
    </r>
    <r>
      <rPr>
        <b/>
        <sz val="11"/>
        <color theme="1"/>
        <rFont val="Aptos Narrow"/>
        <family val="2"/>
        <scheme val="minor"/>
      </rPr>
      <t>SUM</t>
    </r>
    <r>
      <rPr>
        <sz val="11"/>
        <color theme="1"/>
        <rFont val="Aptos Narrow"/>
        <family val="2"/>
        <scheme val="minor"/>
      </rPr>
      <t xml:space="preserve"> of each will display the TOTAL Grant award in ‘</t>
    </r>
    <r>
      <rPr>
        <b/>
        <sz val="11"/>
        <color theme="1"/>
        <rFont val="Aptos Narrow"/>
        <family val="2"/>
        <scheme val="minor"/>
      </rPr>
      <t>Column P</t>
    </r>
    <r>
      <rPr>
        <sz val="11"/>
        <color theme="1"/>
        <rFont val="Aptos Narrow"/>
        <family val="2"/>
        <scheme val="minor"/>
      </rPr>
      <t>’.  This figure should match the figure in ‘</t>
    </r>
    <r>
      <rPr>
        <b/>
        <sz val="11"/>
        <color theme="1"/>
        <rFont val="Aptos Narrow"/>
        <family val="2"/>
        <scheme val="minor"/>
      </rPr>
      <t>ROW 62</t>
    </r>
    <r>
      <rPr>
        <sz val="11"/>
        <color theme="1"/>
        <rFont val="Aptos Narrow"/>
        <family val="2"/>
        <scheme val="minor"/>
      </rPr>
      <t>’ ‘</t>
    </r>
    <r>
      <rPr>
        <b/>
        <sz val="11"/>
        <color theme="1"/>
        <rFont val="Aptos Narrow"/>
        <family val="2"/>
        <scheme val="minor"/>
      </rPr>
      <t>Column C</t>
    </r>
    <r>
      <rPr>
        <sz val="11"/>
        <color theme="1"/>
        <rFont val="Aptos Narrow"/>
        <family val="2"/>
        <scheme val="minor"/>
      </rPr>
      <t>’.</t>
    </r>
  </si>
  <si>
    <r>
      <t xml:space="preserve">If you have </t>
    </r>
    <r>
      <rPr>
        <b/>
        <sz val="11"/>
        <color theme="1"/>
        <rFont val="Aptos Narrow"/>
        <family val="2"/>
        <scheme val="minor"/>
      </rPr>
      <t>accepted</t>
    </r>
    <r>
      <rPr>
        <sz val="11"/>
        <color theme="1"/>
        <rFont val="Aptos Narrow"/>
        <family val="2"/>
        <scheme val="minor"/>
      </rPr>
      <t xml:space="preserve"> the automatic 5% additional allowance to contribute to overheads and running costs of RLEP delivery, the Total Provision Costs will display in ‘</t>
    </r>
    <r>
      <rPr>
        <b/>
        <sz val="11"/>
        <color theme="1"/>
        <rFont val="Aptos Narrow"/>
        <family val="2"/>
        <scheme val="minor"/>
      </rPr>
      <t>ROW 58</t>
    </r>
    <r>
      <rPr>
        <sz val="11"/>
        <color theme="1"/>
        <rFont val="Aptos Narrow"/>
        <family val="2"/>
        <scheme val="minor"/>
      </rPr>
      <t xml:space="preserve">’ for each bi-monthly period and the </t>
    </r>
    <r>
      <rPr>
        <b/>
        <sz val="11"/>
        <color theme="1"/>
        <rFont val="Aptos Narrow"/>
        <family val="2"/>
        <scheme val="minor"/>
      </rPr>
      <t>SUM</t>
    </r>
    <r>
      <rPr>
        <sz val="11"/>
        <color theme="1"/>
        <rFont val="Aptos Narrow"/>
        <family val="2"/>
        <scheme val="minor"/>
      </rPr>
      <t xml:space="preserve"> of these will display in ‘</t>
    </r>
    <r>
      <rPr>
        <b/>
        <sz val="11"/>
        <color theme="1"/>
        <rFont val="Aptos Narrow"/>
        <family val="2"/>
        <scheme val="minor"/>
      </rPr>
      <t>Column P</t>
    </r>
    <r>
      <rPr>
        <sz val="11"/>
        <color theme="1"/>
        <rFont val="Aptos Narrow"/>
        <family val="2"/>
        <scheme val="minor"/>
      </rPr>
      <t>’.</t>
    </r>
  </si>
  <si>
    <r>
      <rPr>
        <b/>
        <sz val="11"/>
        <color theme="1"/>
        <rFont val="Aptos Narrow"/>
        <family val="2"/>
        <scheme val="minor"/>
      </rPr>
      <t>1.</t>
    </r>
    <r>
      <rPr>
        <sz val="11"/>
        <color theme="1"/>
        <rFont val="Aptos Narrow"/>
        <family val="2"/>
        <scheme val="minor"/>
      </rPr>
      <t xml:space="preserve">	Distribute the maximum total cost for each budget heading across the appropriate months of delivery.  Costs should be entered in the ‘</t>
    </r>
    <r>
      <rPr>
        <b/>
        <sz val="11"/>
        <color theme="1"/>
        <rFont val="Aptos Narrow"/>
        <family val="2"/>
        <scheme val="minor"/>
      </rPr>
      <t>Blue Cells</t>
    </r>
    <r>
      <rPr>
        <sz val="11"/>
        <color theme="1"/>
        <rFont val="Aptos Narrow"/>
        <family val="2"/>
        <scheme val="minor"/>
      </rPr>
      <t xml:space="preserve">’ that relate to the bi-monthly period the spend will be incurred.
</t>
    </r>
    <r>
      <rPr>
        <b/>
        <sz val="11"/>
        <color theme="1"/>
        <rFont val="Aptos Narrow"/>
        <family val="2"/>
        <scheme val="minor"/>
      </rPr>
      <t>2.</t>
    </r>
    <r>
      <rPr>
        <sz val="11"/>
        <color theme="1"/>
        <rFont val="Aptos Narrow"/>
        <family val="2"/>
        <scheme val="minor"/>
      </rPr>
      <t xml:space="preserve">	Each budget line will automatically total, and the </t>
    </r>
    <r>
      <rPr>
        <b/>
        <sz val="11"/>
        <color theme="1"/>
        <rFont val="Aptos Narrow"/>
        <family val="2"/>
        <scheme val="minor"/>
      </rPr>
      <t>SUM</t>
    </r>
    <r>
      <rPr>
        <sz val="11"/>
        <color theme="1"/>
        <rFont val="Aptos Narrow"/>
        <family val="2"/>
        <scheme val="minor"/>
      </rPr>
      <t xml:space="preserve"> of each cost entry will be displayed in ‘</t>
    </r>
    <r>
      <rPr>
        <b/>
        <sz val="11"/>
        <color theme="1"/>
        <rFont val="Aptos Narrow"/>
        <family val="2"/>
        <scheme val="minor"/>
      </rPr>
      <t>Column P</t>
    </r>
    <r>
      <rPr>
        <sz val="11"/>
        <color theme="1"/>
        <rFont val="Aptos Narrow"/>
        <family val="2"/>
        <scheme val="minor"/>
      </rPr>
      <t>’.  These cells are locked.  The amount displayed in ‘</t>
    </r>
    <r>
      <rPr>
        <b/>
        <sz val="11"/>
        <color theme="1"/>
        <rFont val="Aptos Narrow"/>
        <family val="2"/>
        <scheme val="minor"/>
      </rPr>
      <t>Column P</t>
    </r>
    <r>
      <rPr>
        <sz val="11"/>
        <color theme="1"/>
        <rFont val="Aptos Narrow"/>
        <family val="2"/>
        <scheme val="minor"/>
      </rPr>
      <t xml:space="preserve">’ should match the </t>
    </r>
    <r>
      <rPr>
        <b/>
        <sz val="11"/>
        <color theme="1"/>
        <rFont val="Aptos Narrow"/>
        <family val="2"/>
        <scheme val="minor"/>
      </rPr>
      <t>Maximum Other Cost</t>
    </r>
    <r>
      <rPr>
        <sz val="11"/>
        <color theme="1"/>
        <rFont val="Aptos Narrow"/>
        <family val="2"/>
        <scheme val="minor"/>
      </rPr>
      <t xml:space="preserve"> displayed in ‘</t>
    </r>
    <r>
      <rPr>
        <b/>
        <sz val="11"/>
        <color theme="1"/>
        <rFont val="Aptos Narrow"/>
        <family val="2"/>
        <scheme val="minor"/>
      </rPr>
      <t>Column C</t>
    </r>
    <r>
      <rPr>
        <sz val="11"/>
        <color theme="1"/>
        <rFont val="Aptos Narrow"/>
        <family val="2"/>
        <scheme val="minor"/>
      </rPr>
      <t xml:space="preserve">’.
</t>
    </r>
    <r>
      <rPr>
        <b/>
        <sz val="11"/>
        <color theme="1"/>
        <rFont val="Aptos Narrow"/>
        <family val="2"/>
        <scheme val="minor"/>
      </rPr>
      <t>3.</t>
    </r>
    <r>
      <rPr>
        <sz val="11"/>
        <color theme="1"/>
        <rFont val="Aptos Narrow"/>
        <family val="2"/>
        <scheme val="minor"/>
      </rPr>
      <t xml:space="preserve">	Cost entries will automatically total at the bottom of each column within each bi-monthly period and the </t>
    </r>
    <r>
      <rPr>
        <b/>
        <sz val="11"/>
        <color theme="1"/>
        <rFont val="Aptos Narrow"/>
        <family val="2"/>
        <scheme val="minor"/>
      </rPr>
      <t>SUM</t>
    </r>
    <r>
      <rPr>
        <sz val="11"/>
        <color theme="1"/>
        <rFont val="Aptos Narrow"/>
        <family val="2"/>
        <scheme val="minor"/>
      </rPr>
      <t xml:space="preserve"> of these will display in ‘</t>
    </r>
    <r>
      <rPr>
        <b/>
        <sz val="11"/>
        <color theme="1"/>
        <rFont val="Aptos Narrow"/>
        <family val="2"/>
        <scheme val="minor"/>
      </rPr>
      <t>Row 56</t>
    </r>
    <r>
      <rPr>
        <sz val="11"/>
        <color theme="1"/>
        <rFont val="Aptos Narrow"/>
        <family val="2"/>
        <scheme val="minor"/>
      </rPr>
      <t>’ ‘</t>
    </r>
    <r>
      <rPr>
        <b/>
        <sz val="11"/>
        <color theme="1"/>
        <rFont val="Aptos Narrow"/>
        <family val="2"/>
        <scheme val="minor"/>
      </rPr>
      <t>Column P</t>
    </r>
    <r>
      <rPr>
        <sz val="11"/>
        <color theme="1"/>
        <rFont val="Aptos Narrow"/>
        <family val="2"/>
        <scheme val="minor"/>
      </rPr>
      <t>’.</t>
    </r>
  </si>
  <si>
    <r>
      <t>Any other costs you entered within Table 4 on the previous tab ‘Delivery Costs Budget’ to detail other costs associated with direct delivery staff will automatically pull through and display the appropriate budget headings in ‘</t>
    </r>
    <r>
      <rPr>
        <b/>
        <sz val="11"/>
        <color theme="1"/>
        <rFont val="Aptos Narrow"/>
        <family val="2"/>
        <scheme val="minor"/>
      </rPr>
      <t>Column B</t>
    </r>
    <r>
      <rPr>
        <sz val="11"/>
        <color theme="1"/>
        <rFont val="Aptos Narrow"/>
        <family val="2"/>
        <scheme val="minor"/>
      </rPr>
      <t xml:space="preserve">’ and the </t>
    </r>
    <r>
      <rPr>
        <b/>
        <sz val="11"/>
        <color theme="1"/>
        <rFont val="Aptos Narrow"/>
        <family val="2"/>
        <scheme val="minor"/>
      </rPr>
      <t>Maximum Other Costs</t>
    </r>
    <r>
      <rPr>
        <sz val="11"/>
        <color theme="1"/>
        <rFont val="Aptos Narrow"/>
        <family val="2"/>
        <scheme val="minor"/>
      </rPr>
      <t xml:space="preserve"> for these will display in ‘</t>
    </r>
    <r>
      <rPr>
        <b/>
        <sz val="11"/>
        <color theme="1"/>
        <rFont val="Aptos Narrow"/>
        <family val="2"/>
        <scheme val="minor"/>
      </rPr>
      <t>Column C</t>
    </r>
    <r>
      <rPr>
        <sz val="11"/>
        <color theme="1"/>
        <rFont val="Aptos Narrow"/>
        <family val="2"/>
        <scheme val="minor"/>
      </rPr>
      <t>’.</t>
    </r>
  </si>
  <si>
    <r>
      <rPr>
        <b/>
        <sz val="11"/>
        <color theme="1"/>
        <rFont val="Aptos Narrow"/>
        <family val="2"/>
        <scheme val="minor"/>
      </rPr>
      <t>1.</t>
    </r>
    <r>
      <rPr>
        <sz val="11"/>
        <color theme="1"/>
        <rFont val="Aptos Narrow"/>
        <family val="2"/>
        <scheme val="minor"/>
      </rPr>
      <t xml:space="preserve">	Distribute the maximum total cost for each budget heading across the appropriate months of delivery.  Costs should be entered in the ‘</t>
    </r>
    <r>
      <rPr>
        <b/>
        <sz val="11"/>
        <color theme="1"/>
        <rFont val="Aptos Narrow"/>
        <family val="2"/>
        <scheme val="minor"/>
      </rPr>
      <t>Blue Cells</t>
    </r>
    <r>
      <rPr>
        <sz val="11"/>
        <color theme="1"/>
        <rFont val="Aptos Narrow"/>
        <family val="2"/>
        <scheme val="minor"/>
      </rPr>
      <t xml:space="preserve">’ that relate to the bi-monthly period the spend will be incurred.
</t>
    </r>
    <r>
      <rPr>
        <b/>
        <sz val="11"/>
        <color theme="1"/>
        <rFont val="Aptos Narrow"/>
        <family val="2"/>
        <scheme val="minor"/>
      </rPr>
      <t>2.</t>
    </r>
    <r>
      <rPr>
        <sz val="11"/>
        <color theme="1"/>
        <rFont val="Aptos Narrow"/>
        <family val="2"/>
        <scheme val="minor"/>
      </rPr>
      <t xml:space="preserve">	Each budget line will automatically total, and the </t>
    </r>
    <r>
      <rPr>
        <b/>
        <sz val="11"/>
        <color theme="1"/>
        <rFont val="Aptos Narrow"/>
        <family val="2"/>
        <scheme val="minor"/>
      </rPr>
      <t>SUM</t>
    </r>
    <r>
      <rPr>
        <sz val="11"/>
        <color theme="1"/>
        <rFont val="Aptos Narrow"/>
        <family val="2"/>
        <scheme val="minor"/>
      </rPr>
      <t xml:space="preserve"> of each cost entry will be displayed in ‘</t>
    </r>
    <r>
      <rPr>
        <b/>
        <sz val="11"/>
        <color theme="1"/>
        <rFont val="Aptos Narrow"/>
        <family val="2"/>
        <scheme val="minor"/>
      </rPr>
      <t>Column P</t>
    </r>
    <r>
      <rPr>
        <sz val="11"/>
        <color theme="1"/>
        <rFont val="Aptos Narrow"/>
        <family val="2"/>
        <scheme val="minor"/>
      </rPr>
      <t>’.  These cells are locked.  The amount displayed in ‘</t>
    </r>
    <r>
      <rPr>
        <b/>
        <sz val="11"/>
        <color theme="1"/>
        <rFont val="Aptos Narrow"/>
        <family val="2"/>
        <scheme val="minor"/>
      </rPr>
      <t>Column P</t>
    </r>
    <r>
      <rPr>
        <sz val="11"/>
        <color theme="1"/>
        <rFont val="Aptos Narrow"/>
        <family val="2"/>
        <scheme val="minor"/>
      </rPr>
      <t xml:space="preserve">’ should match the </t>
    </r>
    <r>
      <rPr>
        <b/>
        <sz val="11"/>
        <color theme="1"/>
        <rFont val="Aptos Narrow"/>
        <family val="2"/>
        <scheme val="minor"/>
      </rPr>
      <t>Maximum Participant Cost</t>
    </r>
    <r>
      <rPr>
        <sz val="11"/>
        <color theme="1"/>
        <rFont val="Aptos Narrow"/>
        <family val="2"/>
        <scheme val="minor"/>
      </rPr>
      <t xml:space="preserve"> displayed in ‘</t>
    </r>
    <r>
      <rPr>
        <b/>
        <sz val="11"/>
        <color theme="1"/>
        <rFont val="Aptos Narrow"/>
        <family val="2"/>
        <scheme val="minor"/>
      </rPr>
      <t>Column C</t>
    </r>
    <r>
      <rPr>
        <sz val="11"/>
        <color theme="1"/>
        <rFont val="Aptos Narrow"/>
        <family val="2"/>
        <scheme val="minor"/>
      </rPr>
      <t xml:space="preserve">’.
</t>
    </r>
    <r>
      <rPr>
        <b/>
        <sz val="11"/>
        <color theme="1"/>
        <rFont val="Aptos Narrow"/>
        <family val="2"/>
        <scheme val="minor"/>
      </rPr>
      <t>3.</t>
    </r>
    <r>
      <rPr>
        <sz val="11"/>
        <color theme="1"/>
        <rFont val="Aptos Narrow"/>
        <family val="2"/>
        <scheme val="minor"/>
      </rPr>
      <t xml:space="preserve">	Cost entries will automatically total at the bottom of each column within each bi-monthly period and the </t>
    </r>
    <r>
      <rPr>
        <b/>
        <sz val="11"/>
        <color theme="1"/>
        <rFont val="Aptos Narrow"/>
        <family val="2"/>
        <scheme val="minor"/>
      </rPr>
      <t>SUM</t>
    </r>
    <r>
      <rPr>
        <sz val="11"/>
        <color theme="1"/>
        <rFont val="Aptos Narrow"/>
        <family val="2"/>
        <scheme val="minor"/>
      </rPr>
      <t xml:space="preserve"> of these will display in ‘</t>
    </r>
    <r>
      <rPr>
        <b/>
        <sz val="11"/>
        <color theme="1"/>
        <rFont val="Aptos Narrow"/>
        <family val="2"/>
        <scheme val="minor"/>
      </rPr>
      <t>Row 46’ ‘Column P</t>
    </r>
    <r>
      <rPr>
        <sz val="11"/>
        <color theme="1"/>
        <rFont val="Aptos Narrow"/>
        <family val="2"/>
        <scheme val="minor"/>
      </rPr>
      <t>’.</t>
    </r>
  </si>
  <si>
    <r>
      <t>The participant costs you entered within Table 5 on the previous tab ‘Delivery Costs Budget’, will automatically pull through and display the appropriate budget headings in ‘</t>
    </r>
    <r>
      <rPr>
        <b/>
        <sz val="11"/>
        <color theme="1"/>
        <rFont val="Aptos Narrow"/>
        <family val="2"/>
        <scheme val="minor"/>
      </rPr>
      <t>Column B</t>
    </r>
    <r>
      <rPr>
        <sz val="11"/>
        <color theme="1"/>
        <rFont val="Aptos Narrow"/>
        <family val="2"/>
        <scheme val="minor"/>
      </rPr>
      <t xml:space="preserve">’ and </t>
    </r>
    <r>
      <rPr>
        <b/>
        <sz val="11"/>
        <color theme="1"/>
        <rFont val="Aptos Narrow"/>
        <family val="2"/>
        <scheme val="minor"/>
      </rPr>
      <t>Maximum Participant Costs</t>
    </r>
    <r>
      <rPr>
        <sz val="11"/>
        <color theme="1"/>
        <rFont val="Aptos Narrow"/>
        <family val="2"/>
        <scheme val="minor"/>
      </rPr>
      <t xml:space="preserve"> in ‘</t>
    </r>
    <r>
      <rPr>
        <b/>
        <sz val="11"/>
        <color theme="1"/>
        <rFont val="Aptos Narrow"/>
        <family val="2"/>
        <scheme val="minor"/>
      </rPr>
      <t>Column C</t>
    </r>
    <r>
      <rPr>
        <sz val="11"/>
        <color theme="1"/>
        <rFont val="Aptos Narrow"/>
        <family val="2"/>
        <scheme val="minor"/>
      </rPr>
      <t>’.  These cells will be locked.</t>
    </r>
  </si>
  <si>
    <r>
      <rPr>
        <b/>
        <sz val="11"/>
        <color theme="1"/>
        <rFont val="Aptos Narrow"/>
        <family val="2"/>
        <scheme val="minor"/>
      </rPr>
      <t>1.</t>
    </r>
    <r>
      <rPr>
        <sz val="11"/>
        <color theme="1"/>
        <rFont val="Aptos Narrow"/>
        <family val="2"/>
        <scheme val="minor"/>
      </rPr>
      <t xml:space="preserve">	Distribute the maximum total cost for each budget heading across the appropriate months of delivery.  Costs should be entered in the ‘</t>
    </r>
    <r>
      <rPr>
        <b/>
        <sz val="11"/>
        <color theme="1"/>
        <rFont val="Aptos Narrow"/>
        <family val="2"/>
        <scheme val="minor"/>
      </rPr>
      <t>Grey Cells</t>
    </r>
    <r>
      <rPr>
        <sz val="11"/>
        <color theme="1"/>
        <rFont val="Aptos Narrow"/>
        <family val="2"/>
        <scheme val="minor"/>
      </rPr>
      <t xml:space="preserve">’ that relate to the bi-monthly period the spend will be incurred.
</t>
    </r>
    <r>
      <rPr>
        <b/>
        <sz val="11"/>
        <color theme="1"/>
        <rFont val="Aptos Narrow"/>
        <family val="2"/>
        <scheme val="minor"/>
      </rPr>
      <t>2.</t>
    </r>
    <r>
      <rPr>
        <sz val="11"/>
        <color theme="1"/>
        <rFont val="Aptos Narrow"/>
        <family val="2"/>
        <scheme val="minor"/>
      </rPr>
      <t xml:space="preserve">	Each budget line will automatically total, and the </t>
    </r>
    <r>
      <rPr>
        <b/>
        <sz val="11"/>
        <color theme="1"/>
        <rFont val="Aptos Narrow"/>
        <family val="2"/>
        <scheme val="minor"/>
      </rPr>
      <t>SUM</t>
    </r>
    <r>
      <rPr>
        <sz val="11"/>
        <color theme="1"/>
        <rFont val="Aptos Narrow"/>
        <family val="2"/>
        <scheme val="minor"/>
      </rPr>
      <t xml:space="preserve"> of each cost entry will be displayed in ‘</t>
    </r>
    <r>
      <rPr>
        <b/>
        <sz val="11"/>
        <color theme="1"/>
        <rFont val="Aptos Narrow"/>
        <family val="2"/>
        <scheme val="minor"/>
      </rPr>
      <t>Column P</t>
    </r>
    <r>
      <rPr>
        <sz val="11"/>
        <color theme="1"/>
        <rFont val="Aptos Narrow"/>
        <family val="2"/>
        <scheme val="minor"/>
      </rPr>
      <t>’.  These cells are locked.  The amount displayed in ‘</t>
    </r>
    <r>
      <rPr>
        <b/>
        <sz val="11"/>
        <color theme="1"/>
        <rFont val="Aptos Narrow"/>
        <family val="2"/>
        <scheme val="minor"/>
      </rPr>
      <t>Column P</t>
    </r>
    <r>
      <rPr>
        <sz val="11"/>
        <color theme="1"/>
        <rFont val="Aptos Narrow"/>
        <family val="2"/>
        <scheme val="minor"/>
      </rPr>
      <t>’ should match the Maximum Overhead Allowance displayed in ‘</t>
    </r>
    <r>
      <rPr>
        <b/>
        <sz val="11"/>
        <color theme="1"/>
        <rFont val="Aptos Narrow"/>
        <family val="2"/>
        <scheme val="minor"/>
      </rPr>
      <t>Column C</t>
    </r>
    <r>
      <rPr>
        <sz val="11"/>
        <color theme="1"/>
        <rFont val="Aptos Narrow"/>
        <family val="2"/>
        <scheme val="minor"/>
      </rPr>
      <t xml:space="preserve">’.
</t>
    </r>
    <r>
      <rPr>
        <b/>
        <sz val="11"/>
        <color theme="1"/>
        <rFont val="Aptos Narrow"/>
        <family val="2"/>
        <scheme val="minor"/>
      </rPr>
      <t>3.</t>
    </r>
    <r>
      <rPr>
        <sz val="11"/>
        <color theme="1"/>
        <rFont val="Aptos Narrow"/>
        <family val="2"/>
        <scheme val="minor"/>
      </rPr>
      <t xml:space="preserve">	Cost entries will automatically total at the bottom of each column within each bi-monthly period and the </t>
    </r>
    <r>
      <rPr>
        <b/>
        <sz val="11"/>
        <color theme="1"/>
        <rFont val="Aptos Narrow"/>
        <family val="2"/>
        <scheme val="minor"/>
      </rPr>
      <t>SUM</t>
    </r>
    <r>
      <rPr>
        <sz val="11"/>
        <color theme="1"/>
        <rFont val="Aptos Narrow"/>
        <family val="2"/>
        <scheme val="minor"/>
      </rPr>
      <t xml:space="preserve"> of these will display in ‘</t>
    </r>
    <r>
      <rPr>
        <b/>
        <sz val="11"/>
        <color theme="1"/>
        <rFont val="Aptos Narrow"/>
        <family val="2"/>
        <scheme val="minor"/>
      </rPr>
      <t>Row 33</t>
    </r>
    <r>
      <rPr>
        <sz val="11"/>
        <color theme="1"/>
        <rFont val="Aptos Narrow"/>
        <family val="2"/>
        <scheme val="minor"/>
      </rPr>
      <t>’ ‘</t>
    </r>
    <r>
      <rPr>
        <b/>
        <sz val="11"/>
        <color theme="1"/>
        <rFont val="Aptos Narrow"/>
        <family val="2"/>
        <scheme val="minor"/>
      </rPr>
      <t>Column P</t>
    </r>
    <r>
      <rPr>
        <sz val="11"/>
        <color theme="1"/>
        <rFont val="Aptos Narrow"/>
        <family val="2"/>
        <scheme val="minor"/>
      </rPr>
      <t>’.</t>
    </r>
  </si>
  <si>
    <r>
      <t>If you decided not to accept the automatic 5% additional allowance to contribute towards overheads &amp; running costs, the data you entered within Tables 2 &amp; 3 on the previous tab ‘Delivery Costs Budget’, will automatically pull through and display the appropriate budget headings in ‘</t>
    </r>
    <r>
      <rPr>
        <b/>
        <sz val="11"/>
        <color theme="1"/>
        <rFont val="Aptos Narrow"/>
        <family val="2"/>
        <scheme val="minor"/>
      </rPr>
      <t>Column B</t>
    </r>
    <r>
      <rPr>
        <sz val="11"/>
        <color theme="1"/>
        <rFont val="Aptos Narrow"/>
        <family val="2"/>
        <scheme val="minor"/>
      </rPr>
      <t>’ and maximum overhead allowance costs in ‘</t>
    </r>
    <r>
      <rPr>
        <b/>
        <sz val="11"/>
        <color theme="1"/>
        <rFont val="Aptos Narrow"/>
        <family val="2"/>
        <scheme val="minor"/>
      </rPr>
      <t>Column C</t>
    </r>
    <r>
      <rPr>
        <sz val="11"/>
        <color theme="1"/>
        <rFont val="Aptos Narrow"/>
        <family val="2"/>
        <scheme val="minor"/>
      </rPr>
      <t>’. These cells are locked.</t>
    </r>
  </si>
  <si>
    <r>
      <rPr>
        <b/>
        <sz val="11"/>
        <color theme="1"/>
        <rFont val="Aptos Narrow"/>
        <family val="2"/>
        <scheme val="minor"/>
      </rPr>
      <t>1.</t>
    </r>
    <r>
      <rPr>
        <sz val="11"/>
        <color theme="1"/>
        <rFont val="Aptos Narrow"/>
        <family val="2"/>
        <scheme val="minor"/>
      </rPr>
      <t xml:space="preserve">	Distribute the maximum total cost for each budget heading across the appropriate months of delivery.  Costs should be entered in the ‘</t>
    </r>
    <r>
      <rPr>
        <b/>
        <sz val="11"/>
        <color theme="1"/>
        <rFont val="Aptos Narrow"/>
        <family val="2"/>
        <scheme val="minor"/>
      </rPr>
      <t>Blue Cells</t>
    </r>
    <r>
      <rPr>
        <sz val="11"/>
        <color theme="1"/>
        <rFont val="Aptos Narrow"/>
        <family val="2"/>
        <scheme val="minor"/>
      </rPr>
      <t xml:space="preserve">’ that relate to the bi-monthly period the spend will be incurred.
</t>
    </r>
    <r>
      <rPr>
        <b/>
        <sz val="11"/>
        <color theme="1"/>
        <rFont val="Aptos Narrow"/>
        <family val="2"/>
        <scheme val="minor"/>
      </rPr>
      <t>2.</t>
    </r>
    <r>
      <rPr>
        <sz val="11"/>
        <color theme="1"/>
        <rFont val="Aptos Narrow"/>
        <family val="2"/>
        <scheme val="minor"/>
      </rPr>
      <t xml:space="preserve">	Each budget line will automatically total, and the </t>
    </r>
    <r>
      <rPr>
        <b/>
        <sz val="11"/>
        <color theme="1"/>
        <rFont val="Aptos Narrow"/>
        <family val="2"/>
        <scheme val="minor"/>
      </rPr>
      <t>SUM</t>
    </r>
    <r>
      <rPr>
        <sz val="11"/>
        <color theme="1"/>
        <rFont val="Aptos Narrow"/>
        <family val="2"/>
        <scheme val="minor"/>
      </rPr>
      <t xml:space="preserve"> of each cost entry will be displayed in ‘</t>
    </r>
    <r>
      <rPr>
        <b/>
        <sz val="11"/>
        <color theme="1"/>
        <rFont val="Aptos Narrow"/>
        <family val="2"/>
        <scheme val="minor"/>
      </rPr>
      <t>Column P</t>
    </r>
    <r>
      <rPr>
        <sz val="11"/>
        <color theme="1"/>
        <rFont val="Aptos Narrow"/>
        <family val="2"/>
        <scheme val="minor"/>
      </rPr>
      <t>’.  These cells are locked.  The amount displayed in ‘</t>
    </r>
    <r>
      <rPr>
        <b/>
        <sz val="11"/>
        <color theme="1"/>
        <rFont val="Aptos Narrow"/>
        <family val="2"/>
        <scheme val="minor"/>
      </rPr>
      <t>Column P</t>
    </r>
    <r>
      <rPr>
        <sz val="11"/>
        <color theme="1"/>
        <rFont val="Aptos Narrow"/>
        <family val="2"/>
        <scheme val="minor"/>
      </rPr>
      <t>’ should match the Maximum Total Cost for RLEP Delivery displayed in ‘</t>
    </r>
    <r>
      <rPr>
        <b/>
        <sz val="11"/>
        <color theme="1"/>
        <rFont val="Aptos Narrow"/>
        <family val="2"/>
        <scheme val="minor"/>
      </rPr>
      <t>Column C</t>
    </r>
    <r>
      <rPr>
        <sz val="11"/>
        <color theme="1"/>
        <rFont val="Aptos Narrow"/>
        <family val="2"/>
        <scheme val="minor"/>
      </rPr>
      <t xml:space="preserve">’.
</t>
    </r>
    <r>
      <rPr>
        <b/>
        <sz val="11"/>
        <color theme="1"/>
        <rFont val="Aptos Narrow"/>
        <family val="2"/>
        <scheme val="minor"/>
      </rPr>
      <t>3.</t>
    </r>
    <r>
      <rPr>
        <sz val="11"/>
        <color theme="1"/>
        <rFont val="Aptos Narrow"/>
        <family val="2"/>
        <scheme val="minor"/>
      </rPr>
      <t xml:space="preserve">	Cost entries will automatically total at the bottom of each column within each bi-monthly period.
</t>
    </r>
    <r>
      <rPr>
        <b/>
        <sz val="11"/>
        <color theme="1"/>
        <rFont val="Aptos Narrow"/>
        <family val="2"/>
        <scheme val="minor"/>
      </rPr>
      <t>4</t>
    </r>
    <r>
      <rPr>
        <sz val="11"/>
        <color theme="1"/>
        <rFont val="Aptos Narrow"/>
        <family val="2"/>
        <scheme val="minor"/>
      </rPr>
      <t>.	An additional 10% will be automatically added to the total Direct Delivery Staff Costs.  This is a contribution to management and admin costs related to RLEP Delivery.  This amount will display in ‘</t>
    </r>
    <r>
      <rPr>
        <b/>
        <sz val="11"/>
        <color theme="1"/>
        <rFont val="Aptos Narrow"/>
        <family val="2"/>
        <scheme val="minor"/>
      </rPr>
      <t>Row 20</t>
    </r>
    <r>
      <rPr>
        <sz val="11"/>
        <color theme="1"/>
        <rFont val="Aptos Narrow"/>
        <family val="2"/>
        <scheme val="minor"/>
      </rPr>
      <t>’ within each bi-monthly period and within the TOTAL grant requested in ‘</t>
    </r>
    <r>
      <rPr>
        <b/>
        <sz val="11"/>
        <color theme="1"/>
        <rFont val="Aptos Narrow"/>
        <family val="2"/>
        <scheme val="minor"/>
      </rPr>
      <t>Column P</t>
    </r>
    <r>
      <rPr>
        <sz val="11"/>
        <color theme="1"/>
        <rFont val="Aptos Narrow"/>
        <family val="2"/>
        <scheme val="minor"/>
      </rPr>
      <t xml:space="preserve">’.
</t>
    </r>
    <r>
      <rPr>
        <b/>
        <sz val="11"/>
        <color theme="1"/>
        <rFont val="Aptos Narrow"/>
        <family val="2"/>
        <scheme val="minor"/>
      </rPr>
      <t>5.</t>
    </r>
    <r>
      <rPr>
        <sz val="11"/>
        <color theme="1"/>
        <rFont val="Aptos Narrow"/>
        <family val="2"/>
        <scheme val="minor"/>
      </rPr>
      <t xml:space="preserve">	A further 5% will also be automatically added to the Direct Delivery Staff Costs.  This is a contribution to associated overheads for RLEP delivery and will display in ‘</t>
    </r>
    <r>
      <rPr>
        <b/>
        <sz val="11"/>
        <color theme="1"/>
        <rFont val="Aptos Narrow"/>
        <family val="2"/>
        <scheme val="minor"/>
      </rPr>
      <t>Row 21</t>
    </r>
    <r>
      <rPr>
        <sz val="11"/>
        <color theme="1"/>
        <rFont val="Aptos Narrow"/>
        <family val="2"/>
        <scheme val="minor"/>
      </rPr>
      <t>’ within each bi-monthly period and within the TOTAL grant requested in ‘</t>
    </r>
    <r>
      <rPr>
        <b/>
        <sz val="11"/>
        <color theme="1"/>
        <rFont val="Aptos Narrow"/>
        <family val="2"/>
        <scheme val="minor"/>
      </rPr>
      <t>Column P</t>
    </r>
    <r>
      <rPr>
        <sz val="11"/>
        <color theme="1"/>
        <rFont val="Aptos Narrow"/>
        <family val="2"/>
        <scheme val="minor"/>
      </rPr>
      <t xml:space="preserve">’.
</t>
    </r>
    <r>
      <rPr>
        <b/>
        <sz val="11"/>
        <color theme="1"/>
        <rFont val="Aptos Narrow"/>
        <family val="2"/>
        <scheme val="minor"/>
      </rPr>
      <t>6.</t>
    </r>
    <r>
      <rPr>
        <sz val="11"/>
        <color theme="1"/>
        <rFont val="Aptos Narrow"/>
        <family val="2"/>
        <scheme val="minor"/>
      </rPr>
      <t xml:space="preserve">	The additional 10% and the additional 5% amount will automatically be added to the Direct Delivery Staff Costs and the </t>
    </r>
    <r>
      <rPr>
        <b/>
        <sz val="11"/>
        <color theme="1"/>
        <rFont val="Aptos Narrow"/>
        <family val="2"/>
        <scheme val="minor"/>
      </rPr>
      <t>SUM</t>
    </r>
    <r>
      <rPr>
        <sz val="11"/>
        <color theme="1"/>
        <rFont val="Aptos Narrow"/>
        <family val="2"/>
        <scheme val="minor"/>
      </rPr>
      <t xml:space="preserve"> of this will display on ‘</t>
    </r>
    <r>
      <rPr>
        <b/>
        <sz val="11"/>
        <color theme="1"/>
        <rFont val="Aptos Narrow"/>
        <family val="2"/>
        <scheme val="minor"/>
      </rPr>
      <t>Row 22</t>
    </r>
    <r>
      <rPr>
        <sz val="11"/>
        <color theme="1"/>
        <rFont val="Aptos Narrow"/>
        <family val="2"/>
        <scheme val="minor"/>
      </rPr>
      <t>’ within each bi-monthly period and within ‘</t>
    </r>
    <r>
      <rPr>
        <b/>
        <sz val="11"/>
        <color theme="1"/>
        <rFont val="Aptos Narrow"/>
        <family val="2"/>
        <scheme val="minor"/>
      </rPr>
      <t>Column P</t>
    </r>
    <r>
      <rPr>
        <sz val="11"/>
        <color theme="1"/>
        <rFont val="Aptos Narrow"/>
        <family val="2"/>
        <scheme val="minor"/>
      </rPr>
      <t>’, ‘Total Delivery Costs’.</t>
    </r>
  </si>
  <si>
    <r>
      <t>Budget headings entered by you previously on the ‘</t>
    </r>
    <r>
      <rPr>
        <b/>
        <sz val="11"/>
        <color theme="1"/>
        <rFont val="Aptos Narrow"/>
        <family val="2"/>
        <scheme val="minor"/>
      </rPr>
      <t>Delivery Costs Budget</t>
    </r>
    <r>
      <rPr>
        <sz val="11"/>
        <color theme="1"/>
        <rFont val="Aptos Narrow"/>
        <family val="2"/>
        <scheme val="minor"/>
      </rPr>
      <t>’ tab relating to Direct Delivery Staff, Overheads, Participant Costs, Other Costs &amp; Match Funding will automatically pull through to this tab within ‘</t>
    </r>
    <r>
      <rPr>
        <b/>
        <sz val="11"/>
        <color theme="1"/>
        <rFont val="Aptos Narrow"/>
        <family val="2"/>
        <scheme val="minor"/>
      </rPr>
      <t>Column B</t>
    </r>
    <r>
      <rPr>
        <sz val="11"/>
        <color theme="1"/>
        <rFont val="Aptos Narrow"/>
        <family val="2"/>
        <scheme val="minor"/>
      </rPr>
      <t>’.  These cells are locked.
Costs entered by you previously on the ‘Delivery Costs Budget’ tab relating to each budget heading will automatically pull through to this tab within ‘</t>
    </r>
    <r>
      <rPr>
        <b/>
        <sz val="11"/>
        <color theme="1"/>
        <rFont val="Aptos Narrow"/>
        <family val="2"/>
        <scheme val="minor"/>
      </rPr>
      <t>Column C</t>
    </r>
    <r>
      <rPr>
        <sz val="11"/>
        <color theme="1"/>
        <rFont val="Aptos Narrow"/>
        <family val="2"/>
        <scheme val="minor"/>
      </rPr>
      <t>’.  This will display the ‘</t>
    </r>
    <r>
      <rPr>
        <b/>
        <sz val="11"/>
        <color theme="1"/>
        <rFont val="Aptos Narrow"/>
        <family val="2"/>
        <scheme val="minor"/>
      </rPr>
      <t>Maximum Total Cost for RLEP Delivery</t>
    </r>
    <r>
      <rPr>
        <sz val="11"/>
        <color theme="1"/>
        <rFont val="Aptos Narrow"/>
        <family val="2"/>
        <scheme val="minor"/>
      </rPr>
      <t>’ under each budget heading provided.  These cells are locked.</t>
    </r>
  </si>
  <si>
    <r>
      <rPr>
        <b/>
        <sz val="11"/>
        <color theme="1"/>
        <rFont val="Aptos Narrow"/>
        <family val="2"/>
        <scheme val="minor"/>
      </rPr>
      <t>1.</t>
    </r>
    <r>
      <rPr>
        <sz val="11"/>
        <color theme="1"/>
        <rFont val="Aptos Narrow"/>
        <family val="2"/>
        <scheme val="minor"/>
      </rPr>
      <t xml:space="preserve">	Enter information within the ‘</t>
    </r>
    <r>
      <rPr>
        <b/>
        <sz val="11"/>
        <color theme="1"/>
        <rFont val="Aptos Narrow"/>
        <family val="2"/>
        <scheme val="minor"/>
      </rPr>
      <t>Blue Cells</t>
    </r>
    <r>
      <rPr>
        <sz val="11"/>
        <color theme="1"/>
        <rFont val="Aptos Narrow"/>
        <family val="2"/>
        <scheme val="minor"/>
      </rPr>
      <t xml:space="preserve">’ (below the examples provided) that provides the information requested within each column heading. 
</t>
    </r>
    <r>
      <rPr>
        <b/>
        <sz val="11"/>
        <color theme="1"/>
        <rFont val="Aptos Narrow"/>
        <family val="2"/>
        <scheme val="minor"/>
      </rPr>
      <t>2.Drop down lists</t>
    </r>
    <r>
      <rPr>
        <sz val="11"/>
        <color theme="1"/>
        <rFont val="Aptos Narrow"/>
        <family val="2"/>
        <scheme val="minor"/>
      </rPr>
      <t xml:space="preserve"> are provided within the columns requesting ‘</t>
    </r>
    <r>
      <rPr>
        <b/>
        <sz val="11"/>
        <color theme="1"/>
        <rFont val="Aptos Narrow"/>
        <family val="2"/>
        <scheme val="minor"/>
      </rPr>
      <t>Select Qualification Sector</t>
    </r>
    <r>
      <rPr>
        <sz val="11"/>
        <color theme="1"/>
        <rFont val="Aptos Narrow"/>
        <family val="2"/>
        <scheme val="minor"/>
      </rPr>
      <t>’ and ‘</t>
    </r>
    <r>
      <rPr>
        <b/>
        <sz val="11"/>
        <color theme="1"/>
        <rFont val="Aptos Narrow"/>
        <family val="2"/>
        <scheme val="minor"/>
      </rPr>
      <t>Select Mode of Study</t>
    </r>
    <r>
      <rPr>
        <sz val="11"/>
        <color theme="1"/>
        <rFont val="Aptos Narrow"/>
        <family val="2"/>
        <scheme val="minor"/>
      </rPr>
      <t xml:space="preserve">’.
</t>
    </r>
    <r>
      <rPr>
        <b/>
        <sz val="11"/>
        <color theme="1"/>
        <rFont val="Aptos Narrow"/>
        <family val="2"/>
        <scheme val="minor"/>
      </rPr>
      <t>3.</t>
    </r>
    <r>
      <rPr>
        <sz val="11"/>
        <color theme="1"/>
        <rFont val="Aptos Narrow"/>
        <family val="2"/>
        <scheme val="minor"/>
      </rPr>
      <t xml:space="preserve">	Please </t>
    </r>
    <r>
      <rPr>
        <b/>
        <sz val="11"/>
        <color theme="1"/>
        <rFont val="Aptos Narrow"/>
        <family val="2"/>
        <scheme val="minor"/>
      </rPr>
      <t>list all qualifications</t>
    </r>
    <r>
      <rPr>
        <sz val="11"/>
        <color theme="1"/>
        <rFont val="Aptos Narrow"/>
        <family val="2"/>
        <scheme val="minor"/>
      </rPr>
      <t xml:space="preserve"> available to participants.</t>
    </r>
  </si>
  <si>
    <r>
      <rPr>
        <b/>
        <sz val="11"/>
        <color theme="1"/>
        <rFont val="Aptos Narrow"/>
        <family val="2"/>
      </rPr>
      <t>Pre-approval</t>
    </r>
    <r>
      <rPr>
        <sz val="11"/>
        <color theme="1"/>
        <rFont val="Aptos Narrow"/>
        <family val="2"/>
      </rPr>
      <t xml:space="preserve"> - Enter the target numbers within the </t>
    </r>
    <r>
      <rPr>
        <b/>
        <sz val="11"/>
        <color theme="1"/>
        <rFont val="Aptos Narrow"/>
        <family val="2"/>
      </rPr>
      <t>'Blue'</t>
    </r>
    <r>
      <rPr>
        <sz val="11"/>
        <color theme="1"/>
        <rFont val="Aptos Narrow"/>
        <family val="2"/>
      </rPr>
      <t xml:space="preserve"> cells to specify the outputs and outcomes you intend to deliver.</t>
    </r>
  </si>
  <si>
    <r>
      <rPr>
        <b/>
        <sz val="11"/>
        <color theme="1"/>
        <rFont val="Aptos Narrow"/>
        <family val="2"/>
      </rPr>
      <t>Post-approval</t>
    </r>
    <r>
      <rPr>
        <sz val="11"/>
        <color theme="1"/>
        <rFont val="Aptos Narrow"/>
        <family val="2"/>
      </rPr>
      <t xml:space="preserve"> - Record actual achievements with the </t>
    </r>
    <r>
      <rPr>
        <b/>
        <sz val="11"/>
        <color theme="1"/>
        <rFont val="Aptos Narrow"/>
        <family val="2"/>
      </rPr>
      <t>'Orange'</t>
    </r>
    <r>
      <rPr>
        <sz val="11"/>
        <color theme="1"/>
        <rFont val="Aptos Narrow"/>
        <family val="2"/>
      </rPr>
      <t xml:space="preserve"> cells against target number with each claim submitted.</t>
    </r>
  </si>
  <si>
    <t>Example - Facilitator</t>
  </si>
  <si>
    <t>Example - Lead Trainer</t>
  </si>
  <si>
    <t>To be recruited</t>
  </si>
  <si>
    <r>
      <rPr>
        <b/>
        <u/>
        <sz val="10"/>
        <color theme="1"/>
        <rFont val="Aptos Narrow"/>
        <family val="2"/>
        <scheme val="minor"/>
      </rPr>
      <t>Staff working directly on the project</t>
    </r>
    <r>
      <rPr>
        <b/>
        <sz val="10"/>
        <color theme="1"/>
        <rFont val="Aptos Narrow"/>
        <family val="2"/>
        <scheme val="minor"/>
      </rPr>
      <t>.
(evidence of staff salaries will be required to be submitted if application is approved)</t>
    </r>
  </si>
  <si>
    <t>(£20 per month / 4weeks) x 2 staff members</t>
  </si>
  <si>
    <t>10 miles x 0.45p per mile x 1 staff member</t>
  </si>
  <si>
    <r>
      <rPr>
        <b/>
        <sz val="14"/>
        <color theme="1"/>
        <rFont val="Aptos Narrow"/>
        <family val="2"/>
        <scheme val="minor"/>
      </rPr>
      <t>Guidance for RLEP Providers – Budget and Forecast template</t>
    </r>
    <r>
      <rPr>
        <sz val="11"/>
        <color theme="1"/>
        <rFont val="Aptos Narrow"/>
        <family val="2"/>
        <scheme val="minor"/>
      </rPr>
      <t xml:space="preserve">
Applicants are required to provide information related to direct delivery costs and provide a forecast for spend related to the duration of their RLEP provision as outlined in their application for grant funding.  This guide is also </t>
    </r>
    <r>
      <rPr>
        <b/>
        <sz val="11"/>
        <color theme="1"/>
        <rFont val="Aptos Narrow"/>
        <family val="2"/>
        <scheme val="minor"/>
      </rPr>
      <t>available as a Word document</t>
    </r>
    <r>
      <rPr>
        <sz val="11"/>
        <color theme="1"/>
        <rFont val="Aptos Narrow"/>
        <family val="2"/>
        <scheme val="minor"/>
      </rPr>
      <t xml:space="preserve">.
The guide below details how you should approach each section within this form.
</t>
    </r>
    <r>
      <rPr>
        <b/>
        <sz val="11"/>
        <color theme="1"/>
        <rFont val="Aptos Narrow"/>
        <family val="2"/>
        <scheme val="minor"/>
      </rPr>
      <t>Sections 1 – 4 of the ‘Claim and Budget’ form should be completed at the application stage and submitted with your completed applications form.</t>
    </r>
  </si>
  <si>
    <t>Maximum Other Costs (as per info provided in Tab 2)</t>
  </si>
  <si>
    <r>
      <rPr>
        <b/>
        <u/>
        <sz val="10"/>
        <color theme="1"/>
        <rFont val="Aptos Narrow"/>
        <family val="2"/>
        <scheme val="minor"/>
      </rPr>
      <t>Participant Costs</t>
    </r>
    <r>
      <rPr>
        <b/>
        <sz val="10"/>
        <color theme="1"/>
        <rFont val="Aptos Narrow"/>
        <family val="2"/>
        <scheme val="minor"/>
      </rPr>
      <t xml:space="preserve">: 
</t>
    </r>
    <r>
      <rPr>
        <sz val="10"/>
        <color theme="1"/>
        <rFont val="Aptos Narrow"/>
        <family val="2"/>
        <scheme val="minor"/>
      </rPr>
      <t>Detail all participant costs you expect to incur thoughout the delivery of the Provision outlined within the application form. Include Training Allowances if applicable @ £12 p/day</t>
    </r>
  </si>
  <si>
    <r>
      <t xml:space="preserve">Application stage: </t>
    </r>
    <r>
      <rPr>
        <sz val="12"/>
        <rFont val="Aptos Narrow"/>
        <family val="2"/>
      </rPr>
      <t xml:space="preserve">Budget headings and total costs associated with these will pull through from the 'Delivery Costs Budget' tab and display within columns B &amp; C.  You should now distribute the costs associated with each budget line within the appropriate months of delivery to provide an accurate forecast for the length of delivery.  To do this enter the costs within the </t>
    </r>
    <r>
      <rPr>
        <b/>
        <sz val="12"/>
        <rFont val="Aptos Narrow"/>
        <family val="2"/>
      </rPr>
      <t xml:space="preserve">'Blue Cells' </t>
    </r>
    <r>
      <rPr>
        <sz val="12"/>
        <rFont val="Aptos Narrow"/>
        <family val="2"/>
      </rPr>
      <t xml:space="preserve">below. </t>
    </r>
    <r>
      <rPr>
        <b/>
        <sz val="12"/>
        <rFont val="Aptos Narrow"/>
        <family val="2"/>
      </rPr>
      <t xml:space="preserve"> 
*</t>
    </r>
    <r>
      <rPr>
        <sz val="12"/>
        <rFont val="Aptos Narrow"/>
        <family val="2"/>
      </rPr>
      <t>Costs displayed within the column headed</t>
    </r>
    <r>
      <rPr>
        <b/>
        <sz val="12"/>
        <rFont val="Aptos Narrow"/>
        <family val="2"/>
      </rPr>
      <t xml:space="preserve"> 'TOTAL Requested/Approved Cost' (column P) should not be more than those displayed column headed 'Maximum Total Cost for RLEP Delivery' (column C)</t>
    </r>
    <r>
      <rPr>
        <sz val="12"/>
        <rFont val="Aptos Narrow"/>
        <family val="2"/>
      </rPr>
      <t>.</t>
    </r>
  </si>
  <si>
    <r>
      <t xml:space="preserve">Post-approval: </t>
    </r>
    <r>
      <rPr>
        <sz val="12"/>
        <rFont val="Aptos Narrow"/>
        <family val="2"/>
      </rPr>
      <t xml:space="preserve">Enter actual costs incurred within the </t>
    </r>
    <r>
      <rPr>
        <b/>
        <sz val="12"/>
        <rFont val="Aptos Narrow"/>
        <family val="2"/>
      </rPr>
      <t>'Peach'</t>
    </r>
    <r>
      <rPr>
        <sz val="12"/>
        <rFont val="Aptos Narrow"/>
        <family val="2"/>
      </rPr>
      <t xml:space="preserve"> cells against each budget heading and approved cost.
Y</t>
    </r>
    <r>
      <rPr>
        <b/>
        <sz val="12"/>
        <rFont val="Aptos Narrow"/>
        <family val="2"/>
      </rPr>
      <t>ou cannot claim an amount higher than the approved cost without pre-approval</t>
    </r>
    <r>
      <rPr>
        <sz val="12"/>
        <rFont val="Aptos Narrow"/>
        <family val="2"/>
      </rPr>
      <t>.</t>
    </r>
    <r>
      <rPr>
        <b/>
        <sz val="12"/>
        <rFont val="Aptos Narrow"/>
        <family val="2"/>
      </rPr>
      <t xml:space="preserve"> Evidence of costs incurred must be submitted with the claim.</t>
    </r>
  </si>
  <si>
    <r>
      <rPr>
        <b/>
        <sz val="11"/>
        <color theme="1"/>
        <rFont val="Aptos Narrow"/>
        <family val="2"/>
      </rPr>
      <t xml:space="preserve">Direct Delivery Staff Costs </t>
    </r>
    <r>
      <rPr>
        <sz val="11"/>
        <color theme="1"/>
        <rFont val="Aptos Narrow"/>
        <family val="2"/>
      </rPr>
      <t xml:space="preserve">
Job Title (as per Tab 2)</t>
    </r>
  </si>
  <si>
    <r>
      <t xml:space="preserve">Maximum Total Cost for RLEP Delivery </t>
    </r>
    <r>
      <rPr>
        <sz val="11"/>
        <color theme="1"/>
        <rFont val="Aptos Narrow"/>
        <family val="2"/>
      </rPr>
      <t>(as per Tab 2)</t>
    </r>
  </si>
  <si>
    <r>
      <t xml:space="preserve">April 2026 - May 2026
Claim period 1
</t>
    </r>
    <r>
      <rPr>
        <b/>
        <sz val="11"/>
        <color rgb="FFC00000"/>
        <rFont val="Aptos Narrow"/>
        <family val="2"/>
      </rPr>
      <t>Submission due date: 15th June 2026</t>
    </r>
  </si>
  <si>
    <r>
      <t xml:space="preserve">June 2026 - July 2026
Claim period 2
</t>
    </r>
    <r>
      <rPr>
        <b/>
        <sz val="11"/>
        <color rgb="FFC00000"/>
        <rFont val="Aptos Narrow"/>
        <family val="2"/>
      </rPr>
      <t>Submission due date: 17th August 2026</t>
    </r>
  </si>
  <si>
    <r>
      <t xml:space="preserve">Aug 2026 - Sept 2026
Claim period 3
</t>
    </r>
    <r>
      <rPr>
        <b/>
        <sz val="11"/>
        <color rgb="FFC00000"/>
        <rFont val="Aptos Narrow"/>
        <family val="2"/>
      </rPr>
      <t>Submission due date: 19th October 2026</t>
    </r>
  </si>
  <si>
    <r>
      <t xml:space="preserve">Oct 2026 - Nov 2026
Claim period 4
</t>
    </r>
    <r>
      <rPr>
        <b/>
        <sz val="11"/>
        <color rgb="FFC00000"/>
        <rFont val="Aptos Narrow"/>
        <family val="2"/>
      </rPr>
      <t>Submission due date: 14th December 2026</t>
    </r>
  </si>
  <si>
    <r>
      <t xml:space="preserve">Dec 2026 - Jan 2027
Claim period 5
</t>
    </r>
    <r>
      <rPr>
        <b/>
        <sz val="11"/>
        <color rgb="FFC00000"/>
        <rFont val="Aptos Narrow"/>
        <family val="2"/>
      </rPr>
      <t>Submission due date: 15th February 2027</t>
    </r>
  </si>
  <si>
    <r>
      <t xml:space="preserve">Feb 2027 - Mar 2027
Claim period 6
</t>
    </r>
    <r>
      <rPr>
        <b/>
        <sz val="11"/>
        <color rgb="FFC00000"/>
        <rFont val="Aptos Narrow"/>
        <family val="2"/>
      </rPr>
      <t>Submission due date: 5th April 2027</t>
    </r>
  </si>
  <si>
    <r>
      <rPr>
        <b/>
        <sz val="11"/>
        <color theme="1"/>
        <rFont val="Aptos Narrow"/>
        <family val="2"/>
      </rPr>
      <t>Overhead costs</t>
    </r>
    <r>
      <rPr>
        <i/>
        <sz val="11"/>
        <color theme="1"/>
        <rFont val="Aptos Narrow"/>
        <family val="2"/>
      </rPr>
      <t xml:space="preserve"> to be considered if 5% flat rate rejected (as per Tab 2)</t>
    </r>
  </si>
  <si>
    <r>
      <rPr>
        <b/>
        <sz val="11"/>
        <color theme="1"/>
        <rFont val="Aptos Narrow"/>
        <family val="2"/>
      </rPr>
      <t>Maximum Overhead Allowance</t>
    </r>
    <r>
      <rPr>
        <b/>
        <i/>
        <sz val="11"/>
        <color theme="1"/>
        <rFont val="Aptos Narrow"/>
        <family val="2"/>
      </rPr>
      <t xml:space="preserve"> </t>
    </r>
    <r>
      <rPr>
        <i/>
        <sz val="11"/>
        <color theme="1"/>
        <rFont val="Aptos Narrow"/>
        <family val="2"/>
      </rPr>
      <t>to be considered if 5% flat rate not accepted (as per Tab 2)</t>
    </r>
  </si>
  <si>
    <r>
      <t>If you have decided not to accept the additional 5% automatic contribution towards direct overhead costs for delivery, please distribute the costs requested below within the '</t>
    </r>
    <r>
      <rPr>
        <b/>
        <u/>
        <sz val="11"/>
        <color rgb="FFC00000"/>
        <rFont val="Aptos Narrow"/>
        <family val="2"/>
      </rPr>
      <t>Grey Cells</t>
    </r>
    <r>
      <rPr>
        <b/>
        <sz val="11"/>
        <color rgb="FFC00000"/>
        <rFont val="Aptos Narrow"/>
        <family val="2"/>
      </rPr>
      <t xml:space="preserve">' for appropriate months of delivery. </t>
    </r>
  </si>
  <si>
    <r>
      <t xml:space="preserve">Participant Costs 
</t>
    </r>
    <r>
      <rPr>
        <i/>
        <sz val="11"/>
        <color theme="1"/>
        <rFont val="Aptos Narrow"/>
        <family val="2"/>
      </rPr>
      <t>(as per Tab 2)</t>
    </r>
  </si>
  <si>
    <r>
      <t xml:space="preserve">Maximum Participant Costs </t>
    </r>
    <r>
      <rPr>
        <i/>
        <sz val="11"/>
        <color theme="1"/>
        <rFont val="Aptos Narrow"/>
        <family val="2"/>
      </rPr>
      <t>(as per Tab 2)</t>
    </r>
  </si>
  <si>
    <r>
      <t>Other costs -</t>
    </r>
    <r>
      <rPr>
        <sz val="11"/>
        <color theme="1"/>
        <rFont val="Aptos Narrow"/>
        <family val="2"/>
      </rPr>
      <t xml:space="preserve"> insert appropriate headings including overheads as costed on previous tab</t>
    </r>
  </si>
  <si>
    <t>None of the above</t>
  </si>
  <si>
    <r>
      <t>Target Outcomes</t>
    </r>
    <r>
      <rPr>
        <b/>
        <sz val="11"/>
        <color rgb="FF000000"/>
        <rFont val="Aptos Narrow"/>
        <family val="2"/>
      </rPr>
      <t xml:space="preserve"> on completion</t>
    </r>
  </si>
  <si>
    <t xml:space="preserve">Participants commenced employment/self employment  (including Apprenticeships) </t>
  </si>
  <si>
    <r>
      <t xml:space="preserve">Improved mental health/wellbeing </t>
    </r>
    <r>
      <rPr>
        <i/>
        <sz val="11"/>
        <color theme="1"/>
        <rFont val="Aptos Narrow"/>
        <family val="2"/>
      </rPr>
      <t>(evidenced by recognised assessment, e.g. WEMWBS)</t>
    </r>
  </si>
  <si>
    <t>Example: Venue hire is £50 less due to discount being applied by Renfrewshire Council.
Provision for cohort 2 cancelled due to adverse weather, trainer rescheduled to next month.
Would like to request that underspend be reallocated to claim periods 4 &amp; 5 so we can run 2 additional cohorts and take on 5 additional participants.</t>
  </si>
  <si>
    <t>Participants now progressing with other formal employability service e.g. Invest</t>
  </si>
  <si>
    <r>
      <rPr>
        <b/>
        <sz val="12"/>
        <color theme="1"/>
        <rFont val="Arial"/>
        <family val="2"/>
      </rPr>
      <t>SECTION 7:</t>
    </r>
    <r>
      <rPr>
        <b/>
        <sz val="11"/>
        <color theme="1"/>
        <rFont val="Arial"/>
        <family val="2"/>
      </rPr>
      <t xml:space="preserve"> Financial Variations Report (Post-approval)</t>
    </r>
    <r>
      <rPr>
        <sz val="11"/>
        <color theme="1"/>
        <rFont val="Arial"/>
        <family val="2"/>
      </rPr>
      <t xml:space="preserve">
With each claim submitted, please provide an explanation here for any variance from the projected bi-monthly costs
</t>
    </r>
    <r>
      <rPr>
        <b/>
        <sz val="11"/>
        <color theme="1"/>
        <rFont val="Arial"/>
        <family val="2"/>
      </rPr>
      <t>*Pressing 'Alt' and 'Return' will enable you to begin a new paragraph.</t>
    </r>
  </si>
  <si>
    <t>Is your organisation VAT Registered? YES or NO</t>
  </si>
  <si>
    <r>
      <t xml:space="preserve">Participant Costs 
</t>
    </r>
    <r>
      <rPr>
        <sz val="10"/>
        <color theme="1"/>
        <rFont val="Aptos Narrow"/>
        <family val="2"/>
        <scheme val="minor"/>
      </rPr>
      <t>(delete/edit examples as appropriate)</t>
    </r>
  </si>
  <si>
    <r>
      <t xml:space="preserve">Cost For Delivery *weekly or one off payment
</t>
    </r>
    <r>
      <rPr>
        <sz val="10"/>
        <color theme="1"/>
        <rFont val="Aptos Narrow"/>
        <family val="2"/>
        <scheme val="minor"/>
      </rPr>
      <t>(delete/edit examples as appropriate)</t>
    </r>
  </si>
  <si>
    <r>
      <t xml:space="preserve">Enter calculation that determined this cost
</t>
    </r>
    <r>
      <rPr>
        <sz val="10"/>
        <color theme="1"/>
        <rFont val="Aptos Narrow"/>
        <family val="2"/>
        <scheme val="minor"/>
      </rPr>
      <t>(delete/edit examples as appropriate)</t>
    </r>
  </si>
  <si>
    <r>
      <t xml:space="preserve">Number of weeks required for RLEP delivery </t>
    </r>
    <r>
      <rPr>
        <b/>
        <u/>
        <sz val="10"/>
        <color theme="1"/>
        <rFont val="Aptos Narrow"/>
        <family val="2"/>
        <scheme val="minor"/>
      </rPr>
      <t>OR</t>
    </r>
    <r>
      <rPr>
        <b/>
        <sz val="10"/>
        <color theme="1"/>
        <rFont val="Aptos Narrow"/>
        <family val="2"/>
        <scheme val="minor"/>
      </rPr>
      <t xml:space="preserve"> if it's a one-off purchase enter 1
</t>
    </r>
    <r>
      <rPr>
        <sz val="10"/>
        <color theme="1"/>
        <rFont val="Aptos Narrow"/>
        <family val="2"/>
        <scheme val="minor"/>
      </rPr>
      <t>(delete/edit examples as appropriate)</t>
    </r>
  </si>
  <si>
    <r>
      <t xml:space="preserve">Enter calculation used to determine monthly cost
</t>
    </r>
    <r>
      <rPr>
        <sz val="10"/>
        <color theme="1"/>
        <rFont val="Aptos Narrow"/>
        <family val="2"/>
      </rPr>
      <t>(delete/edit examples as appropriate)</t>
    </r>
  </si>
  <si>
    <r>
      <t xml:space="preserve">Total weekly cost (approx)
</t>
    </r>
    <r>
      <rPr>
        <sz val="10"/>
        <color theme="1"/>
        <rFont val="Aptos Narrow"/>
        <family val="2"/>
      </rPr>
      <t>(delete/edit examples as appropriate)</t>
    </r>
  </si>
  <si>
    <r>
      <t xml:space="preserve">Direct Cost Associated with Project 
</t>
    </r>
    <r>
      <rPr>
        <sz val="10"/>
        <color theme="1"/>
        <rFont val="Aptos Narrow"/>
        <family val="2"/>
      </rPr>
      <t>(delete/edit examples as appropriate)</t>
    </r>
  </si>
  <si>
    <r>
      <t xml:space="preserve">Cost of Annual Bill 
</t>
    </r>
    <r>
      <rPr>
        <sz val="10"/>
        <color theme="1"/>
        <rFont val="Aptos Narrow"/>
        <family val="2"/>
        <scheme val="minor"/>
      </rPr>
      <t>(delete/edit examples as appropriate)</t>
    </r>
  </si>
  <si>
    <r>
      <t xml:space="preserve">Overhead name 
</t>
    </r>
    <r>
      <rPr>
        <sz val="10"/>
        <color theme="1"/>
        <rFont val="Aptos Narrow"/>
        <family val="2"/>
        <scheme val="minor"/>
      </rPr>
      <t>(delete/edit examples as appropriate)</t>
    </r>
  </si>
  <si>
    <r>
      <rPr>
        <b/>
        <u/>
        <sz val="10"/>
        <color theme="1"/>
        <rFont val="Aptos Narrow"/>
        <family val="2"/>
        <scheme val="minor"/>
      </rPr>
      <t>Job Title</t>
    </r>
    <r>
      <rPr>
        <b/>
        <sz val="10"/>
        <color theme="1"/>
        <rFont val="Aptos Narrow"/>
        <family val="2"/>
        <scheme val="minor"/>
      </rPr>
      <t xml:space="preserve"> *no management or admin staff
</t>
    </r>
    <r>
      <rPr>
        <sz val="10"/>
        <color theme="1"/>
        <rFont val="Aptos Narrow"/>
        <family val="2"/>
        <scheme val="minor"/>
      </rPr>
      <t>(delete/edit examples as appropriate)</t>
    </r>
  </si>
  <si>
    <r>
      <t xml:space="preserve">Staff Member Name or state 'to be recruited'
</t>
    </r>
    <r>
      <rPr>
        <sz val="10"/>
        <color theme="1"/>
        <rFont val="Aptos Narrow"/>
        <family val="2"/>
        <scheme val="minor"/>
      </rPr>
      <t>(delete/edit examples as appropriate)</t>
    </r>
  </si>
  <si>
    <r>
      <t xml:space="preserve">Gross Annual Salary 
Apr 2026 - Mar 2027
</t>
    </r>
    <r>
      <rPr>
        <sz val="10"/>
        <color theme="1"/>
        <rFont val="Aptos Narrow"/>
        <family val="2"/>
        <scheme val="minor"/>
      </rPr>
      <t>(delete/edit examples as appropriate)</t>
    </r>
  </si>
  <si>
    <r>
      <t xml:space="preserve">Annual Employer NI Contributions 
Apr 2026 - Mar 2027
</t>
    </r>
    <r>
      <rPr>
        <sz val="10"/>
        <color theme="1"/>
        <rFont val="Aptos Narrow"/>
        <family val="2"/>
        <scheme val="minor"/>
      </rPr>
      <t>(delete/edit examples as appropriate)</t>
    </r>
  </si>
  <si>
    <r>
      <t xml:space="preserve">Annual Employer Pension Contributions
Apr 2026 - Mar 2027
</t>
    </r>
    <r>
      <rPr>
        <sz val="10"/>
        <color theme="1"/>
        <rFont val="Aptos Narrow"/>
        <family val="2"/>
        <scheme val="minor"/>
      </rPr>
      <t>(delete/edit examples as appropriate)</t>
    </r>
  </si>
  <si>
    <r>
      <t xml:space="preserve">Contract Hrs per week *must be a minimum of 1
</t>
    </r>
    <r>
      <rPr>
        <sz val="10"/>
        <color theme="1"/>
        <rFont val="Aptos Narrow"/>
        <family val="2"/>
        <scheme val="minor"/>
      </rPr>
      <t>(delete/edit examples as appropriate)</t>
    </r>
  </si>
  <si>
    <r>
      <rPr>
        <b/>
        <u/>
        <sz val="10"/>
        <color theme="1"/>
        <rFont val="Aptos Narrow"/>
        <family val="2"/>
        <scheme val="minor"/>
      </rPr>
      <t>Hrs per week</t>
    </r>
    <r>
      <rPr>
        <b/>
        <sz val="10"/>
        <color theme="1"/>
        <rFont val="Aptos Narrow"/>
        <family val="2"/>
        <scheme val="minor"/>
      </rPr>
      <t xml:space="preserve"> on RLEP project
</t>
    </r>
    <r>
      <rPr>
        <sz val="10"/>
        <color theme="1"/>
        <rFont val="Aptos Narrow"/>
        <family val="2"/>
        <scheme val="minor"/>
      </rPr>
      <t>(delete/edit examples as appropriate)</t>
    </r>
  </si>
  <si>
    <r>
      <t>Total duration staff member will be working on RLEP project *</t>
    </r>
    <r>
      <rPr>
        <b/>
        <u/>
        <sz val="10"/>
        <color theme="1"/>
        <rFont val="Aptos Narrow"/>
        <family val="2"/>
        <scheme val="minor"/>
      </rPr>
      <t xml:space="preserve">no. of weeks
</t>
    </r>
    <r>
      <rPr>
        <sz val="10"/>
        <color theme="1"/>
        <rFont val="Aptos Narrow"/>
        <family val="2"/>
        <scheme val="minor"/>
      </rPr>
      <t>(delete/edit examples as appropriate)</t>
    </r>
  </si>
  <si>
    <r>
      <t xml:space="preserve">Match Funding Amount
</t>
    </r>
    <r>
      <rPr>
        <sz val="10"/>
        <color theme="1"/>
        <rFont val="Aptos Narrow"/>
        <family val="2"/>
        <scheme val="minor"/>
      </rPr>
      <t>(delete/edit examples as appropriate)</t>
    </r>
  </si>
  <si>
    <r>
      <t xml:space="preserve">Match Funding Provider Name
</t>
    </r>
    <r>
      <rPr>
        <sz val="10"/>
        <color theme="1"/>
        <rFont val="Aptos Narrow"/>
        <family val="2"/>
        <scheme val="minor"/>
      </rPr>
      <t>(delete/edit examples as appropriate)</t>
    </r>
  </si>
  <si>
    <t>TOTALS</t>
  </si>
  <si>
    <r>
      <rPr>
        <b/>
        <sz val="12"/>
        <color theme="1"/>
        <rFont val="Arial"/>
        <family val="2"/>
      </rPr>
      <t>SECTION 8</t>
    </r>
    <r>
      <rPr>
        <sz val="11"/>
        <color theme="1"/>
        <rFont val="Arial"/>
        <family val="2"/>
      </rPr>
      <t>:</t>
    </r>
    <r>
      <rPr>
        <b/>
        <sz val="11"/>
        <color theme="1"/>
        <rFont val="Arial"/>
        <family val="2"/>
      </rPr>
      <t xml:space="preserve"> Progress Report</t>
    </r>
    <r>
      <rPr>
        <sz val="11"/>
        <color theme="1"/>
        <rFont val="Arial"/>
        <family val="2"/>
      </rPr>
      <t xml:space="preserve">
</t>
    </r>
    <r>
      <rPr>
        <b/>
        <sz val="11"/>
        <color theme="1"/>
        <rFont val="Arial"/>
        <family val="2"/>
      </rPr>
      <t>Post-approval</t>
    </r>
    <r>
      <rPr>
        <sz val="11"/>
        <color theme="1"/>
        <rFont val="Arial"/>
        <family val="2"/>
      </rPr>
      <t xml:space="preserve">
With each claim submitted, please provide a summary of progress including an explanation if targets are not being achieved.  Please detail the improvement actions you are taking to remedy the situation and respond to each question below.
</t>
    </r>
    <r>
      <rPr>
        <b/>
        <sz val="11"/>
        <color theme="1"/>
        <rFont val="Arial"/>
        <family val="2"/>
      </rPr>
      <t>*Pressing 'Alt' and 'Return' will enable you to begin a new paragraph.</t>
    </r>
  </si>
  <si>
    <t>Please summarise the progress of provision to date.  
Example: Outcomes for this quarter have been lower than forescast. A number of students have been given a verbal offer of employment but are awaiting an actual start date. These will be shown in the next quarters return. 3 participants are no longer engaging with the programme despite several attempts to follow up. One participant has expressed a need for mental health support so we have referred on. One participant has been referred to key worker at Invest as they have stuggled to participate in the programme and need further support before continuing.                                                                                                                                Open information session for next intake will take place on 6th June.</t>
  </si>
  <si>
    <t>1. What progress has been made with planning/recruitment/information sessions and any other pre start activities required?</t>
  </si>
  <si>
    <t>4. What is working particularly well?</t>
  </si>
  <si>
    <t>5. What is not working well?</t>
  </si>
  <si>
    <t>6. What are the plans for next quarter?</t>
  </si>
  <si>
    <t>2. Inform us of the engagement and progress of those currently on provision. How is attendance and motivation? Is there any key milestones covered or due?  What content has been covered so far?</t>
  </si>
  <si>
    <t>3. For those now being tracked, what outcomes have been achieved and who still requires support?  What have you done to facilitate this?</t>
  </si>
  <si>
    <r>
      <rPr>
        <b/>
        <sz val="11"/>
        <color rgb="FFC00000"/>
        <rFont val="Aptos Narrow"/>
        <family val="2"/>
        <scheme val="minor"/>
      </rPr>
      <t>We will accept an electronic signature if the signed acceptance of the claim is returned from the email address of the authorised signatory/recipient and accompanied by the following wording:</t>
    </r>
    <r>
      <rPr>
        <b/>
        <sz val="11"/>
        <color theme="1"/>
        <rFont val="Aptos Narrow"/>
        <family val="2"/>
        <scheme val="minor"/>
      </rPr>
      <t xml:space="preserve">
</t>
    </r>
    <r>
      <rPr>
        <i/>
        <sz val="11"/>
        <color theme="1"/>
        <rFont val="Aptos Narrow"/>
        <family val="2"/>
        <scheme val="minor"/>
      </rPr>
      <t>Please find attached a copy of the claim form to Renfrewshire Council relating to the RLEP Fund, which I have electronically signed.  I confirm that I am authorised to sign the claim on behalf of the recipient.  Please accept this email submission in place of a signature.</t>
    </r>
  </si>
  <si>
    <r>
      <t>All appropriate data relating to each of the headings in the blue columns should be entered within the ‘</t>
    </r>
    <r>
      <rPr>
        <b/>
        <sz val="11"/>
        <color theme="1"/>
        <rFont val="Aptos Narrow"/>
        <family val="2"/>
        <scheme val="minor"/>
      </rPr>
      <t>Blue</t>
    </r>
    <r>
      <rPr>
        <sz val="11"/>
        <color theme="1"/>
        <rFont val="Aptos Narrow"/>
        <family val="2"/>
        <scheme val="minor"/>
      </rPr>
      <t xml:space="preserve">’ cells below.  Instructions below relate to each column number.  Examples are provided, these should be deleted and replaced with information relating to your provision. </t>
    </r>
    <r>
      <rPr>
        <b/>
        <sz val="11"/>
        <color theme="1"/>
        <rFont val="Aptos Narrow"/>
        <family val="2"/>
        <scheme val="minor"/>
      </rPr>
      <t>Management and Administration staff should not be included</t>
    </r>
    <r>
      <rPr>
        <sz val="11"/>
        <color theme="1"/>
        <rFont val="Aptos Narrow"/>
        <family val="2"/>
        <scheme val="minor"/>
      </rPr>
      <t xml:space="preserve"> in direct delivery staff costs as a 10% automatic allowance is provided to cover these costs.
</t>
    </r>
    <r>
      <rPr>
        <b/>
        <sz val="11"/>
        <color theme="1"/>
        <rFont val="Aptos Narrow"/>
        <family val="2"/>
        <scheme val="minor"/>
      </rPr>
      <t>1</t>
    </r>
    <r>
      <rPr>
        <sz val="11"/>
        <color theme="1"/>
        <rFont val="Aptos Narrow"/>
        <family val="2"/>
        <scheme val="minor"/>
      </rPr>
      <t xml:space="preserve">.	Enter the </t>
    </r>
    <r>
      <rPr>
        <b/>
        <sz val="11"/>
        <color theme="1"/>
        <rFont val="Aptos Narrow"/>
        <family val="2"/>
        <scheme val="minor"/>
      </rPr>
      <t>job title</t>
    </r>
    <r>
      <rPr>
        <sz val="11"/>
        <color theme="1"/>
        <rFont val="Aptos Narrow"/>
        <family val="2"/>
        <scheme val="minor"/>
      </rPr>
      <t xml:space="preserve"> of each relevant </t>
    </r>
    <r>
      <rPr>
        <b/>
        <sz val="11"/>
        <color theme="1"/>
        <rFont val="Aptos Narrow"/>
        <family val="2"/>
        <scheme val="minor"/>
      </rPr>
      <t>direct delivery</t>
    </r>
    <r>
      <rPr>
        <sz val="11"/>
        <color theme="1"/>
        <rFont val="Aptos Narrow"/>
        <family val="2"/>
        <scheme val="minor"/>
      </rPr>
      <t xml:space="preserve"> staff member who will work on the RLEP provision outlined in the completed application form.  
</t>
    </r>
    <r>
      <rPr>
        <b/>
        <sz val="11"/>
        <color theme="1"/>
        <rFont val="Aptos Narrow"/>
        <family val="2"/>
        <scheme val="minor"/>
      </rPr>
      <t>2</t>
    </r>
    <r>
      <rPr>
        <sz val="11"/>
        <color theme="1"/>
        <rFont val="Aptos Narrow"/>
        <family val="2"/>
        <scheme val="minor"/>
      </rPr>
      <t>.	Enter the name of the staff member relating to each job title.  If a job has yet to be recruited for, please write ‘</t>
    </r>
    <r>
      <rPr>
        <b/>
        <i/>
        <sz val="11"/>
        <color theme="1"/>
        <rFont val="Aptos Narrow"/>
        <family val="2"/>
        <scheme val="minor"/>
      </rPr>
      <t>to be recruited</t>
    </r>
    <r>
      <rPr>
        <sz val="11"/>
        <color theme="1"/>
        <rFont val="Aptos Narrow"/>
        <family val="2"/>
        <scheme val="minor"/>
      </rPr>
      <t xml:space="preserve">’.
</t>
    </r>
    <r>
      <rPr>
        <b/>
        <sz val="11"/>
        <color theme="1"/>
        <rFont val="Aptos Narrow"/>
        <family val="2"/>
        <scheme val="minor"/>
      </rPr>
      <t>3</t>
    </r>
    <r>
      <rPr>
        <sz val="11"/>
        <color theme="1"/>
        <rFont val="Aptos Narrow"/>
        <family val="2"/>
        <scheme val="minor"/>
      </rPr>
      <t xml:space="preserve">.	Enter the </t>
    </r>
    <r>
      <rPr>
        <b/>
        <sz val="11"/>
        <color theme="1"/>
        <rFont val="Aptos Narrow"/>
        <family val="2"/>
        <scheme val="minor"/>
      </rPr>
      <t>gross annual salary</t>
    </r>
    <r>
      <rPr>
        <sz val="11"/>
        <color theme="1"/>
        <rFont val="Aptos Narrow"/>
        <family val="2"/>
        <scheme val="minor"/>
      </rPr>
      <t xml:space="preserve"> related to each job title/staff member stated in columns 1 &amp; 2.  This is an individual’s total annual income before taxes and deductions.
</t>
    </r>
    <r>
      <rPr>
        <b/>
        <sz val="11"/>
        <color theme="1"/>
        <rFont val="Aptos Narrow"/>
        <family val="2"/>
        <scheme val="minor"/>
      </rPr>
      <t>4</t>
    </r>
    <r>
      <rPr>
        <sz val="11"/>
        <color theme="1"/>
        <rFont val="Aptos Narrow"/>
        <family val="2"/>
        <scheme val="minor"/>
      </rPr>
      <t xml:space="preserve">.	Enter the </t>
    </r>
    <r>
      <rPr>
        <b/>
        <sz val="11"/>
        <color theme="1"/>
        <rFont val="Aptos Narrow"/>
        <family val="2"/>
        <scheme val="minor"/>
      </rPr>
      <t>annual employers</t>
    </r>
    <r>
      <rPr>
        <sz val="11"/>
        <color theme="1"/>
        <rFont val="Aptos Narrow"/>
        <family val="2"/>
        <scheme val="minor"/>
      </rPr>
      <t xml:space="preserve"> National Insurance Contributions for each job title/staff member listed in columns 1 &amp; 2.  This is the tax paid by employers on each employee’s earnings.
</t>
    </r>
    <r>
      <rPr>
        <b/>
        <sz val="11"/>
        <color theme="1"/>
        <rFont val="Aptos Narrow"/>
        <family val="2"/>
        <scheme val="minor"/>
      </rPr>
      <t>5</t>
    </r>
    <r>
      <rPr>
        <sz val="11"/>
        <color theme="1"/>
        <rFont val="Aptos Narrow"/>
        <family val="2"/>
        <scheme val="minor"/>
      </rPr>
      <t xml:space="preserve">.	Enter the </t>
    </r>
    <r>
      <rPr>
        <b/>
        <sz val="11"/>
        <color theme="1"/>
        <rFont val="Aptos Narrow"/>
        <family val="2"/>
        <scheme val="minor"/>
      </rPr>
      <t>annual employers</t>
    </r>
    <r>
      <rPr>
        <sz val="11"/>
        <color theme="1"/>
        <rFont val="Aptos Narrow"/>
        <family val="2"/>
        <scheme val="minor"/>
      </rPr>
      <t xml:space="preserve"> Pension Contribution for each job title/staff member listed in columns 1 &amp; 2.
</t>
    </r>
    <r>
      <rPr>
        <b/>
        <sz val="11"/>
        <color theme="1"/>
        <rFont val="Aptos Narrow"/>
        <family val="2"/>
        <scheme val="minor"/>
      </rPr>
      <t>6</t>
    </r>
    <r>
      <rPr>
        <sz val="11"/>
        <color theme="1"/>
        <rFont val="Aptos Narrow"/>
        <family val="2"/>
        <scheme val="minor"/>
      </rPr>
      <t>.	The</t>
    </r>
    <r>
      <rPr>
        <b/>
        <sz val="11"/>
        <color theme="1"/>
        <rFont val="Aptos Narrow"/>
        <family val="2"/>
        <scheme val="minor"/>
      </rPr>
      <t xml:space="preserve"> total annual salary</t>
    </r>
    <r>
      <rPr>
        <sz val="11"/>
        <color theme="1"/>
        <rFont val="Aptos Narrow"/>
        <family val="2"/>
        <scheme val="minor"/>
      </rPr>
      <t xml:space="preserve"> will be automatically calculated in the ‘peach’ cells within Column G.  These cells are locked.
</t>
    </r>
    <r>
      <rPr>
        <b/>
        <sz val="11"/>
        <color theme="1"/>
        <rFont val="Aptos Narrow"/>
        <family val="2"/>
        <scheme val="minor"/>
      </rPr>
      <t>7</t>
    </r>
    <r>
      <rPr>
        <sz val="11"/>
        <color theme="1"/>
        <rFont val="Aptos Narrow"/>
        <family val="2"/>
        <scheme val="minor"/>
      </rPr>
      <t>.	Enter each staff members weekly contracted hours to the organisation within the ‘</t>
    </r>
    <r>
      <rPr>
        <b/>
        <sz val="11"/>
        <color theme="1"/>
        <rFont val="Aptos Narrow"/>
        <family val="2"/>
        <scheme val="minor"/>
      </rPr>
      <t>Blue</t>
    </r>
    <r>
      <rPr>
        <sz val="11"/>
        <color theme="1"/>
        <rFont val="Aptos Narrow"/>
        <family val="2"/>
        <scheme val="minor"/>
      </rPr>
      <t xml:space="preserve">’ cells.
</t>
    </r>
    <r>
      <rPr>
        <b/>
        <sz val="11"/>
        <color theme="1"/>
        <rFont val="Aptos Narrow"/>
        <family val="2"/>
        <scheme val="minor"/>
      </rPr>
      <t>8</t>
    </r>
    <r>
      <rPr>
        <sz val="11"/>
        <color theme="1"/>
        <rFont val="Aptos Narrow"/>
        <family val="2"/>
        <scheme val="minor"/>
      </rPr>
      <t xml:space="preserve">.	An </t>
    </r>
    <r>
      <rPr>
        <b/>
        <sz val="11"/>
        <color theme="1"/>
        <rFont val="Aptos Narrow"/>
        <family val="2"/>
        <scheme val="minor"/>
      </rPr>
      <t>hourly rate</t>
    </r>
    <r>
      <rPr>
        <sz val="11"/>
        <color theme="1"/>
        <rFont val="Aptos Narrow"/>
        <family val="2"/>
        <scheme val="minor"/>
      </rPr>
      <t xml:space="preserve"> for each staff member will be automatically calculated within the ‘peach’ cells. These cells are locked.
</t>
    </r>
    <r>
      <rPr>
        <b/>
        <sz val="11"/>
        <color theme="1"/>
        <rFont val="Aptos Narrow"/>
        <family val="2"/>
        <scheme val="minor"/>
      </rPr>
      <t>9</t>
    </r>
    <r>
      <rPr>
        <sz val="11"/>
        <color theme="1"/>
        <rFont val="Aptos Narrow"/>
        <family val="2"/>
        <scheme val="minor"/>
      </rPr>
      <t xml:space="preserve">.	Enter the </t>
    </r>
    <r>
      <rPr>
        <b/>
        <sz val="11"/>
        <color theme="1"/>
        <rFont val="Aptos Narrow"/>
        <family val="2"/>
        <scheme val="minor"/>
      </rPr>
      <t>number of hours</t>
    </r>
    <r>
      <rPr>
        <sz val="11"/>
        <color theme="1"/>
        <rFont val="Aptos Narrow"/>
        <family val="2"/>
        <scheme val="minor"/>
      </rPr>
      <t xml:space="preserve"> </t>
    </r>
    <r>
      <rPr>
        <b/>
        <sz val="11"/>
        <color theme="1"/>
        <rFont val="Aptos Narrow"/>
        <family val="2"/>
        <scheme val="minor"/>
      </rPr>
      <t>per week</t>
    </r>
    <r>
      <rPr>
        <sz val="11"/>
        <color theme="1"/>
        <rFont val="Aptos Narrow"/>
        <family val="2"/>
        <scheme val="minor"/>
      </rPr>
      <t xml:space="preserve"> that each staff member will work on the direct delivery of the RLEP provision outlined within the completed application form.
</t>
    </r>
    <r>
      <rPr>
        <b/>
        <sz val="11"/>
        <color theme="1"/>
        <rFont val="Aptos Narrow"/>
        <family val="2"/>
        <scheme val="minor"/>
      </rPr>
      <t>10</t>
    </r>
    <r>
      <rPr>
        <sz val="11"/>
        <color theme="1"/>
        <rFont val="Aptos Narrow"/>
        <family val="2"/>
        <scheme val="minor"/>
      </rPr>
      <t xml:space="preserve">.	Enter the </t>
    </r>
    <r>
      <rPr>
        <b/>
        <sz val="11"/>
        <color theme="1"/>
        <rFont val="Aptos Narrow"/>
        <family val="2"/>
        <scheme val="minor"/>
      </rPr>
      <t>number of weeks</t>
    </r>
    <r>
      <rPr>
        <sz val="11"/>
        <color theme="1"/>
        <rFont val="Aptos Narrow"/>
        <family val="2"/>
        <scheme val="minor"/>
      </rPr>
      <t xml:space="preserve"> that each staff member will work on the direct delivery of the RLEP Provision. The total average no. of weeks for RLEP delivery will calculate within the Totals box at the bottom and this cell will be locked (this takes into consideration that each staff member may not be required for the full duration of the provision).
</t>
    </r>
    <r>
      <rPr>
        <b/>
        <sz val="11"/>
        <color theme="1"/>
        <rFont val="Aptos Narrow"/>
        <family val="2"/>
        <scheme val="minor"/>
      </rPr>
      <t>11</t>
    </r>
    <r>
      <rPr>
        <sz val="11"/>
        <color theme="1"/>
        <rFont val="Aptos Narrow"/>
        <family val="2"/>
        <scheme val="minor"/>
      </rPr>
      <t xml:space="preserve">.	Total costs for each staff member and total costs for all staff relating to direct delivery will be automatically calculated.  These cells are locked. 
</t>
    </r>
    <r>
      <rPr>
        <b/>
        <sz val="11"/>
        <color theme="1"/>
        <rFont val="Aptos Narrow"/>
        <family val="2"/>
        <scheme val="minor"/>
      </rPr>
      <t>*</t>
    </r>
    <r>
      <rPr>
        <sz val="11"/>
        <color theme="1"/>
        <rFont val="Aptos Narrow"/>
        <family val="2"/>
        <scheme val="minor"/>
      </rPr>
      <t xml:space="preserve">The calculation used for this will be as follows: 
</t>
    </r>
    <r>
      <rPr>
        <b/>
        <sz val="11"/>
        <color theme="1"/>
        <rFont val="Aptos Narrow"/>
        <family val="2"/>
        <scheme val="minor"/>
      </rPr>
      <t>Total Staff Costs = (Hrs per wk on RLEP x Hourly Rate inc.NI &amp; pension) x No. of wks on RLEP</t>
    </r>
    <r>
      <rPr>
        <sz val="11"/>
        <color theme="1"/>
        <rFont val="Aptos Narrow"/>
        <family val="2"/>
        <scheme val="minor"/>
      </rPr>
      <t xml:space="preserve">
</t>
    </r>
    <r>
      <rPr>
        <b/>
        <sz val="11"/>
        <color theme="1"/>
        <rFont val="Aptos Narrow"/>
        <family val="2"/>
        <scheme val="minor"/>
      </rPr>
      <t>12</t>
    </r>
    <r>
      <rPr>
        <sz val="11"/>
        <color theme="1"/>
        <rFont val="Aptos Narrow"/>
        <family val="2"/>
        <scheme val="minor"/>
      </rPr>
      <t xml:space="preserve">.	A </t>
    </r>
    <r>
      <rPr>
        <b/>
        <sz val="11"/>
        <color theme="1"/>
        <rFont val="Aptos Narrow"/>
        <family val="2"/>
        <scheme val="minor"/>
      </rPr>
      <t>10% additional allowance</t>
    </r>
    <r>
      <rPr>
        <sz val="11"/>
        <color theme="1"/>
        <rFont val="Aptos Narrow"/>
        <family val="2"/>
        <scheme val="minor"/>
      </rPr>
      <t xml:space="preserve"> will be automatically added to the total direct delivery staff costs.  This is a contribution to assist with management and administration costs associated with RLEP delivery.  </t>
    </r>
    <r>
      <rPr>
        <b/>
        <sz val="11"/>
        <color theme="1"/>
        <rFont val="Aptos Narrow"/>
        <family val="2"/>
        <scheme val="minor"/>
      </rPr>
      <t>*Managers and administration staff should not be included within the direct delivery staff list.</t>
    </r>
    <r>
      <rPr>
        <sz val="11"/>
        <color theme="1"/>
        <rFont val="Aptos Narrow"/>
        <family val="2"/>
        <scheme val="minor"/>
      </rPr>
      <t xml:space="preserve">
</t>
    </r>
    <r>
      <rPr>
        <b/>
        <sz val="11"/>
        <color theme="1"/>
        <rFont val="Aptos Narrow"/>
        <family val="2"/>
        <scheme val="minor"/>
      </rPr>
      <t>13</t>
    </r>
    <r>
      <rPr>
        <sz val="11"/>
        <color theme="1"/>
        <rFont val="Aptos Narrow"/>
        <family val="2"/>
        <scheme val="minor"/>
      </rPr>
      <t xml:space="preserve">.	An </t>
    </r>
    <r>
      <rPr>
        <b/>
        <sz val="11"/>
        <color theme="1"/>
        <rFont val="Aptos Narrow"/>
        <family val="2"/>
        <scheme val="minor"/>
      </rPr>
      <t xml:space="preserve">additional 5% </t>
    </r>
    <r>
      <rPr>
        <sz val="11"/>
        <color theme="1"/>
        <rFont val="Aptos Narrow"/>
        <family val="2"/>
        <scheme val="minor"/>
      </rPr>
      <t xml:space="preserve">will automatically be added to the direct delivery staff costs to </t>
    </r>
    <r>
      <rPr>
        <b/>
        <sz val="11"/>
        <color theme="1"/>
        <rFont val="Aptos Narrow"/>
        <family val="2"/>
        <scheme val="minor"/>
      </rPr>
      <t>contribute towards additional overheads and running costs</t>
    </r>
    <r>
      <rPr>
        <sz val="11"/>
        <color theme="1"/>
        <rFont val="Aptos Narrow"/>
        <family val="2"/>
        <scheme val="minor"/>
      </rPr>
      <t xml:space="preserve">.  
</t>
    </r>
    <r>
      <rPr>
        <b/>
        <sz val="11"/>
        <color theme="1"/>
        <rFont val="Aptos Narrow"/>
        <family val="2"/>
        <scheme val="minor"/>
      </rPr>
      <t>*</t>
    </r>
    <r>
      <rPr>
        <sz val="11"/>
        <color theme="1"/>
        <rFont val="Aptos Narrow"/>
        <family val="2"/>
        <scheme val="minor"/>
      </rPr>
      <t xml:space="preserve">Applicants have the option to </t>
    </r>
    <r>
      <rPr>
        <b/>
        <sz val="11"/>
        <color theme="1"/>
        <rFont val="Aptos Narrow"/>
        <family val="2"/>
        <scheme val="minor"/>
      </rPr>
      <t>accept this without the need to supply further evidence</t>
    </r>
    <r>
      <rPr>
        <sz val="11"/>
        <color theme="1"/>
        <rFont val="Aptos Narrow"/>
        <family val="2"/>
        <scheme val="minor"/>
      </rPr>
      <t xml:space="preserve"> being requested.  
</t>
    </r>
    <r>
      <rPr>
        <b/>
        <sz val="11"/>
        <color theme="1"/>
        <rFont val="Aptos Narrow"/>
        <family val="2"/>
        <scheme val="minor"/>
      </rPr>
      <t>*</t>
    </r>
    <r>
      <rPr>
        <sz val="11"/>
        <color theme="1"/>
        <rFont val="Aptos Narrow"/>
        <family val="2"/>
        <scheme val="minor"/>
      </rPr>
      <t xml:space="preserve">If applicants </t>
    </r>
    <r>
      <rPr>
        <b/>
        <sz val="11"/>
        <color theme="1"/>
        <rFont val="Aptos Narrow"/>
        <family val="2"/>
        <scheme val="minor"/>
      </rPr>
      <t>choose not to accept</t>
    </r>
    <r>
      <rPr>
        <sz val="11"/>
        <color theme="1"/>
        <rFont val="Aptos Narrow"/>
        <family val="2"/>
        <scheme val="minor"/>
      </rPr>
      <t xml:space="preserve"> this they should complete Tables 2 &amp; 3 in full.  </t>
    </r>
    <r>
      <rPr>
        <b/>
        <sz val="11"/>
        <color theme="1"/>
        <rFont val="Aptos Narrow"/>
        <family val="2"/>
        <scheme val="minor"/>
      </rPr>
      <t>Evidence will be required with your application to show the data entered is true and accurate</t>
    </r>
    <r>
      <rPr>
        <sz val="11"/>
        <color theme="1"/>
        <rFont val="Aptos Narrow"/>
        <family val="2"/>
        <scheme val="minor"/>
      </rPr>
      <t xml:space="preserve">.
</t>
    </r>
  </si>
  <si>
    <r>
      <t xml:space="preserve">4. </t>
    </r>
    <r>
      <rPr>
        <sz val="10"/>
        <rFont val="Aptos Narrow"/>
        <family val="2"/>
        <scheme val="minor"/>
      </rPr>
      <t xml:space="preserve">Average no. of weeks staff required for RLEP Project Delivery </t>
    </r>
  </si>
  <si>
    <r>
      <rPr>
        <b/>
        <u/>
        <sz val="11"/>
        <color theme="1"/>
        <rFont val="Aptos Narrow"/>
        <family val="2"/>
        <scheme val="minor"/>
      </rPr>
      <t>Table 2</t>
    </r>
    <r>
      <rPr>
        <b/>
        <sz val="11"/>
        <color theme="1"/>
        <rFont val="Aptos Narrow"/>
        <family val="2"/>
        <scheme val="minor"/>
      </rPr>
      <t>.</t>
    </r>
    <r>
      <rPr>
        <b/>
        <sz val="9"/>
        <color theme="1"/>
        <rFont val="Aptos Narrow"/>
        <family val="2"/>
        <scheme val="minor"/>
      </rPr>
      <t xml:space="preserve"> 
If you are not accepting the additional automatic 5% allowance added to direct delivery staff costs, please complete all information required within the blue cells below. Amend the example provided.</t>
    </r>
  </si>
  <si>
    <r>
      <t xml:space="preserve">
Applicants who choose not to accept the automatic additional 5% allowance as a contribution to running costs and overheads should complete table 2 by entering information requested within the </t>
    </r>
    <r>
      <rPr>
        <b/>
        <sz val="11"/>
        <color theme="1"/>
        <rFont val="Aptos Narrow"/>
        <family val="2"/>
        <scheme val="minor"/>
      </rPr>
      <t>blue</t>
    </r>
    <r>
      <rPr>
        <sz val="11"/>
        <color theme="1"/>
        <rFont val="Aptos Narrow"/>
        <family val="2"/>
        <scheme val="minor"/>
      </rPr>
      <t xml:space="preserve"> cells.
</t>
    </r>
    <r>
      <rPr>
        <b/>
        <sz val="11"/>
        <color theme="1"/>
        <rFont val="Aptos Narrow"/>
        <family val="2"/>
        <scheme val="minor"/>
      </rPr>
      <t>1</t>
    </r>
    <r>
      <rPr>
        <sz val="11"/>
        <color theme="1"/>
        <rFont val="Aptos Narrow"/>
        <family val="2"/>
        <scheme val="minor"/>
      </rPr>
      <t xml:space="preserve">.	Enter the total </t>
    </r>
    <r>
      <rPr>
        <b/>
        <sz val="11"/>
        <color theme="1"/>
        <rFont val="Aptos Narrow"/>
        <family val="2"/>
        <scheme val="minor"/>
      </rPr>
      <t>weekly</t>
    </r>
    <r>
      <rPr>
        <sz val="11"/>
        <color theme="1"/>
        <rFont val="Aptos Narrow"/>
        <family val="2"/>
        <scheme val="minor"/>
      </rPr>
      <t xml:space="preserve"> staff hours worked at your organisation.  This number should be based on </t>
    </r>
    <r>
      <rPr>
        <b/>
        <sz val="11"/>
        <color theme="1"/>
        <rFont val="Aptos Narrow"/>
        <family val="2"/>
        <scheme val="minor"/>
      </rPr>
      <t>all staff</t>
    </r>
    <r>
      <rPr>
        <sz val="11"/>
        <color theme="1"/>
        <rFont val="Aptos Narrow"/>
        <family val="2"/>
        <scheme val="minor"/>
      </rPr>
      <t xml:space="preserve"> with contracts within the organisation </t>
    </r>
    <r>
      <rPr>
        <b/>
        <sz val="11"/>
        <color theme="1"/>
        <rFont val="Aptos Narrow"/>
        <family val="2"/>
        <scheme val="minor"/>
      </rPr>
      <t>whether or not</t>
    </r>
    <r>
      <rPr>
        <sz val="11"/>
        <color theme="1"/>
        <rFont val="Aptos Narrow"/>
        <family val="2"/>
        <scheme val="minor"/>
      </rPr>
      <t xml:space="preserve"> they are directly related to RLEP provision delivery. </t>
    </r>
    <r>
      <rPr>
        <b/>
        <sz val="11"/>
        <color theme="1"/>
        <rFont val="Aptos Narrow"/>
        <family val="2"/>
        <scheme val="minor"/>
      </rPr>
      <t>Delete and amend the example provided.</t>
    </r>
    <r>
      <rPr>
        <sz val="11"/>
        <color theme="1"/>
        <rFont val="Aptos Narrow"/>
        <family val="2"/>
        <scheme val="minor"/>
      </rPr>
      <t xml:space="preserve">
</t>
    </r>
    <r>
      <rPr>
        <b/>
        <sz val="11"/>
        <color theme="1"/>
        <rFont val="Aptos Narrow"/>
        <family val="2"/>
        <scheme val="minor"/>
      </rPr>
      <t>2</t>
    </r>
    <r>
      <rPr>
        <sz val="11"/>
        <color theme="1"/>
        <rFont val="Aptos Narrow"/>
        <family val="2"/>
        <scheme val="minor"/>
      </rPr>
      <t xml:space="preserve">.	The total </t>
    </r>
    <r>
      <rPr>
        <b/>
        <sz val="11"/>
        <color theme="1"/>
        <rFont val="Aptos Narrow"/>
        <family val="2"/>
        <scheme val="minor"/>
      </rPr>
      <t>weekly</t>
    </r>
    <r>
      <rPr>
        <sz val="11"/>
        <color theme="1"/>
        <rFont val="Aptos Narrow"/>
        <family val="2"/>
        <scheme val="minor"/>
      </rPr>
      <t xml:space="preserve"> staff hours committed to the RLEP provision delivery will automatically populate with the </t>
    </r>
    <r>
      <rPr>
        <b/>
        <sz val="11"/>
        <color theme="1"/>
        <rFont val="Aptos Narrow"/>
        <family val="2"/>
        <scheme val="minor"/>
      </rPr>
      <t>SUM</t>
    </r>
    <r>
      <rPr>
        <sz val="11"/>
        <color theme="1"/>
        <rFont val="Aptos Narrow"/>
        <family val="2"/>
        <scheme val="minor"/>
      </rPr>
      <t xml:space="preserve"> of staff hours calculated in table 1 at column 9.  This cell is locked.
</t>
    </r>
    <r>
      <rPr>
        <b/>
        <sz val="11"/>
        <color theme="1"/>
        <rFont val="Aptos Narrow"/>
        <family val="2"/>
        <scheme val="minor"/>
      </rPr>
      <t>3</t>
    </r>
    <r>
      <rPr>
        <sz val="11"/>
        <color theme="1"/>
        <rFont val="Aptos Narrow"/>
        <family val="2"/>
        <scheme val="minor"/>
      </rPr>
      <t xml:space="preserve">.	Enter the number of staff members directly delivering RLEP provision.  
*This should be the same number of staff listed in table 1.
</t>
    </r>
    <r>
      <rPr>
        <b/>
        <sz val="11"/>
        <color theme="1"/>
        <rFont val="Aptos Narrow"/>
        <family val="2"/>
        <scheme val="minor"/>
      </rPr>
      <t>4</t>
    </r>
    <r>
      <rPr>
        <sz val="11"/>
        <color theme="1"/>
        <rFont val="Aptos Narrow"/>
        <family val="2"/>
        <scheme val="minor"/>
      </rPr>
      <t xml:space="preserve">. The average </t>
    </r>
    <r>
      <rPr>
        <b/>
        <sz val="11"/>
        <color theme="1"/>
        <rFont val="Aptos Narrow"/>
        <family val="2"/>
        <scheme val="minor"/>
      </rPr>
      <t>total duration</t>
    </r>
    <r>
      <rPr>
        <sz val="11"/>
        <color theme="1"/>
        <rFont val="Aptos Narrow"/>
        <family val="2"/>
        <scheme val="minor"/>
      </rPr>
      <t xml:space="preserve"> of all staff working on RLEP delivery will be automatically populated with the figure calculated in table 1 at column K. This cell is locked.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</si>
</sst>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58" x14ac:knownFonts="1">
    <font>
      <sz val="11"/>
      <color theme="1"/>
      <name val="Aptos Narrow"/>
      <family val="2"/>
      <scheme val="minor"/>
    </font>
    <font>
      <b/>
      <sz val="11"/>
      <color theme="1"/>
      <name val="Aptos Narrow"/>
      <family val="2"/>
      <scheme val="minor"/>
    </font>
    <font>
      <sz val="10"/>
      <color theme="1"/>
      <name val="Aptos Narrow"/>
      <family val="2"/>
      <scheme val="minor"/>
    </font>
    <font>
      <b/>
      <sz val="12"/>
      <color rgb="FF00A29E"/>
      <name val="Arial"/>
      <family val="2"/>
    </font>
    <font>
      <b/>
      <sz val="10"/>
      <color theme="1"/>
      <name val="Aptos Narrow"/>
      <family val="2"/>
      <scheme val="minor"/>
    </font>
    <font>
      <b/>
      <u/>
      <sz val="10"/>
      <color theme="1"/>
      <name val="Aptos Narrow"/>
      <family val="2"/>
      <scheme val="minor"/>
    </font>
    <font>
      <b/>
      <sz val="10"/>
      <color rgb="FFFF0000"/>
      <name val="Aptos Narrow"/>
      <family val="2"/>
      <scheme val="minor"/>
    </font>
    <font>
      <b/>
      <sz val="12"/>
      <name val="Arial"/>
      <family val="2"/>
    </font>
    <font>
      <sz val="12"/>
      <color rgb="FFFF0000"/>
      <name val="Aptos Narrow"/>
      <family val="2"/>
      <scheme val="minor"/>
    </font>
    <font>
      <b/>
      <sz val="11"/>
      <name val="Arial"/>
      <family val="2"/>
    </font>
    <font>
      <b/>
      <sz val="12"/>
      <color theme="8" tint="-0.249977111117893"/>
      <name val="Arial"/>
      <family val="2"/>
    </font>
    <font>
      <sz val="10"/>
      <color theme="1"/>
      <name val="Arial"/>
      <family val="2"/>
    </font>
    <font>
      <sz val="11"/>
      <color theme="1"/>
      <name val="Arial"/>
      <family val="2"/>
    </font>
    <font>
      <b/>
      <sz val="10"/>
      <color theme="1"/>
      <name val="Arial"/>
      <family val="2"/>
    </font>
    <font>
      <b/>
      <sz val="11"/>
      <color theme="1"/>
      <name val="Arial"/>
      <family val="2"/>
    </font>
    <font>
      <b/>
      <sz val="11"/>
      <color rgb="FF000000"/>
      <name val="Arial"/>
      <family val="2"/>
    </font>
    <font>
      <b/>
      <sz val="12"/>
      <color theme="1"/>
      <name val="Arial"/>
      <family val="2"/>
    </font>
    <font>
      <i/>
      <sz val="9"/>
      <color theme="1"/>
      <name val="Aptos Narrow"/>
      <family val="2"/>
      <scheme val="minor"/>
    </font>
    <font>
      <i/>
      <sz val="10"/>
      <color theme="1"/>
      <name val="Arial"/>
      <family val="2"/>
    </font>
    <font>
      <i/>
      <sz val="11"/>
      <color theme="1"/>
      <name val="Aptos Narrow"/>
      <family val="2"/>
      <scheme val="minor"/>
    </font>
    <font>
      <b/>
      <sz val="14"/>
      <color theme="1"/>
      <name val="Aptos Narrow"/>
      <family val="2"/>
      <scheme val="minor"/>
    </font>
    <font>
      <sz val="9"/>
      <color theme="1"/>
      <name val="Arial"/>
      <family val="2"/>
    </font>
    <font>
      <b/>
      <sz val="9"/>
      <color theme="1"/>
      <name val="Aptos Narrow"/>
      <family val="2"/>
    </font>
    <font>
      <sz val="9"/>
      <color theme="1"/>
      <name val="Aptos Narrow"/>
      <family val="2"/>
    </font>
    <font>
      <b/>
      <sz val="9"/>
      <color theme="1"/>
      <name val="Aptos Narrow"/>
      <family val="2"/>
      <scheme val="minor"/>
    </font>
    <font>
      <b/>
      <sz val="10"/>
      <color theme="1"/>
      <name val="Aptos Narrow"/>
      <family val="2"/>
    </font>
    <font>
      <sz val="10"/>
      <color theme="1"/>
      <name val="Aptos Narrow"/>
      <family val="2"/>
    </font>
    <font>
      <b/>
      <u/>
      <sz val="11"/>
      <color theme="1"/>
      <name val="Aptos Narrow"/>
      <family val="2"/>
      <scheme val="minor"/>
    </font>
    <font>
      <b/>
      <sz val="9"/>
      <color rgb="FFC00000"/>
      <name val="Aptos Narrow"/>
      <family val="2"/>
      <scheme val="minor"/>
    </font>
    <font>
      <b/>
      <sz val="18"/>
      <color theme="4" tint="0.39997558519241921"/>
      <name val="Aptos Narrow"/>
      <family val="2"/>
      <scheme val="minor"/>
    </font>
    <font>
      <sz val="11"/>
      <name val="Aptos Narrow"/>
      <family val="2"/>
      <scheme val="minor"/>
    </font>
    <font>
      <sz val="11"/>
      <color rgb="FF00B050"/>
      <name val="Aptos Narrow"/>
      <family val="2"/>
      <scheme val="minor"/>
    </font>
    <font>
      <sz val="14"/>
      <color theme="1"/>
      <name val="Aptos Narrow"/>
      <family val="2"/>
      <scheme val="minor"/>
    </font>
    <font>
      <b/>
      <sz val="10"/>
      <name val="Aptos Narrow"/>
      <family val="2"/>
      <scheme val="minor"/>
    </font>
    <font>
      <sz val="10"/>
      <name val="Aptos Narrow"/>
      <family val="2"/>
      <scheme val="minor"/>
    </font>
    <font>
      <b/>
      <i/>
      <sz val="9"/>
      <color theme="1"/>
      <name val="Aptos Narrow"/>
      <family val="2"/>
      <scheme val="minor"/>
    </font>
    <font>
      <b/>
      <sz val="11"/>
      <color theme="1"/>
      <name val="Aptos"/>
      <family val="2"/>
    </font>
    <font>
      <u/>
      <sz val="11"/>
      <color theme="1"/>
      <name val="Aptos"/>
      <family val="2"/>
    </font>
    <font>
      <b/>
      <u/>
      <sz val="11"/>
      <color theme="1"/>
      <name val="Aptos"/>
      <family val="2"/>
    </font>
    <font>
      <b/>
      <i/>
      <sz val="11"/>
      <color theme="1"/>
      <name val="Aptos Narrow"/>
      <family val="2"/>
      <scheme val="minor"/>
    </font>
    <font>
      <u/>
      <sz val="11"/>
      <color theme="1"/>
      <name val="Aptos Narrow"/>
      <family val="2"/>
      <scheme val="minor"/>
    </font>
    <font>
      <b/>
      <sz val="12"/>
      <name val="Aptos Narrow"/>
      <family val="2"/>
      <scheme val="minor"/>
    </font>
    <font>
      <b/>
      <sz val="9"/>
      <name val="Aptos Narrow"/>
      <family val="2"/>
      <scheme val="minor"/>
    </font>
    <font>
      <sz val="12"/>
      <color theme="1"/>
      <name val="Arial"/>
      <family val="2"/>
    </font>
    <font>
      <b/>
      <sz val="11"/>
      <name val="Aptos Narrow"/>
      <family val="2"/>
      <scheme val="minor"/>
    </font>
    <font>
      <sz val="11"/>
      <color theme="1"/>
      <name val="Aptos"/>
      <family val="2"/>
    </font>
    <font>
      <b/>
      <sz val="11"/>
      <color theme="1"/>
      <name val="Aptos Narrow"/>
      <family val="2"/>
    </font>
    <font>
      <sz val="11"/>
      <color theme="1"/>
      <name val="Aptos Narrow"/>
      <family val="2"/>
    </font>
    <font>
      <b/>
      <sz val="12"/>
      <color theme="1"/>
      <name val="Aptos Narrow"/>
      <family val="2"/>
    </font>
    <font>
      <b/>
      <sz val="12"/>
      <name val="Aptos Narrow"/>
      <family val="2"/>
    </font>
    <font>
      <sz val="12"/>
      <name val="Aptos Narrow"/>
      <family val="2"/>
    </font>
    <font>
      <b/>
      <i/>
      <sz val="11"/>
      <color theme="1"/>
      <name val="Aptos Narrow"/>
      <family val="2"/>
    </font>
    <font>
      <i/>
      <sz val="11"/>
      <color theme="1"/>
      <name val="Aptos Narrow"/>
      <family val="2"/>
    </font>
    <font>
      <b/>
      <sz val="11"/>
      <color rgb="FF000000"/>
      <name val="Aptos Narrow"/>
      <family val="2"/>
    </font>
    <font>
      <b/>
      <sz val="11"/>
      <color rgb="FFC00000"/>
      <name val="Aptos Narrow"/>
      <family val="2"/>
    </font>
    <font>
      <b/>
      <u/>
      <sz val="11"/>
      <color rgb="FFC00000"/>
      <name val="Aptos Narrow"/>
      <family val="2"/>
    </font>
    <font>
      <sz val="11"/>
      <color rgb="FF000000"/>
      <name val="Aptos Narrow"/>
      <family val="2"/>
    </font>
    <font>
      <b/>
      <sz val="11"/>
      <color rgb="FFC00000"/>
      <name val="Aptos Narrow"/>
      <family val="2"/>
      <scheme val="minor"/>
    </font>
  </fonts>
  <fills count="1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B05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1" tint="0.34998626667073579"/>
        <bgColor indexed="64"/>
      </patternFill>
    </fill>
  </fills>
  <borders count="52">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67">
    <xf numFmtId="0" fontId="0" fillId="0" borderId="0" xfId="0"/>
    <xf numFmtId="4" fontId="11" fillId="8" borderId="0" xfId="0" applyNumberFormat="1" applyFont="1" applyFill="1" applyBorder="1" applyProtection="1">
      <protection locked="0"/>
    </xf>
    <xf numFmtId="0" fontId="0" fillId="8" borderId="0" xfId="0" applyFill="1" applyBorder="1" applyProtection="1">
      <protection locked="0"/>
    </xf>
    <xf numFmtId="4" fontId="0" fillId="8" borderId="0" xfId="0" applyNumberFormat="1" applyFill="1" applyBorder="1" applyProtection="1">
      <protection locked="0"/>
    </xf>
    <xf numFmtId="0" fontId="0" fillId="8" borderId="0" xfId="0" applyFill="1" applyProtection="1">
      <protection locked="0"/>
    </xf>
    <xf numFmtId="0" fontId="0" fillId="0" borderId="0" xfId="0" applyProtection="1">
      <protection locked="0"/>
    </xf>
    <xf numFmtId="0" fontId="20" fillId="8" borderId="0" xfId="0" applyFont="1" applyFill="1" applyBorder="1" applyAlignment="1" applyProtection="1">
      <alignment horizontal="left" vertical="center" wrapText="1"/>
      <protection locked="0"/>
    </xf>
    <xf numFmtId="0" fontId="1" fillId="8" borderId="0" xfId="0" applyFont="1" applyFill="1" applyAlignment="1" applyProtection="1">
      <alignment horizontal="center" vertical="center"/>
      <protection locked="0"/>
    </xf>
    <xf numFmtId="0" fontId="4" fillId="8" borderId="0" xfId="0" applyFont="1" applyFill="1" applyProtection="1">
      <protection locked="0"/>
    </xf>
    <xf numFmtId="0" fontId="4" fillId="8" borderId="0" xfId="0" applyFont="1" applyFill="1" applyAlignment="1" applyProtection="1">
      <alignment horizontal="center"/>
      <protection locked="0"/>
    </xf>
    <xf numFmtId="0" fontId="2" fillId="8" borderId="0" xfId="0" applyFont="1" applyFill="1" applyProtection="1">
      <protection locked="0"/>
    </xf>
    <xf numFmtId="0" fontId="24" fillId="8" borderId="0" xfId="0" applyFont="1" applyFill="1" applyAlignment="1" applyProtection="1">
      <alignment vertical="top" wrapText="1"/>
      <protection locked="0"/>
    </xf>
    <xf numFmtId="0" fontId="4" fillId="8" borderId="0" xfId="0" applyFont="1" applyFill="1" applyBorder="1" applyAlignment="1" applyProtection="1">
      <alignment wrapText="1"/>
      <protection locked="0"/>
    </xf>
    <xf numFmtId="164" fontId="4" fillId="8" borderId="0" xfId="0" applyNumberFormat="1" applyFont="1" applyFill="1" applyBorder="1" applyProtection="1">
      <protection locked="0"/>
    </xf>
    <xf numFmtId="0" fontId="4" fillId="8" borderId="0" xfId="0" applyFont="1" applyFill="1" applyBorder="1" applyAlignment="1" applyProtection="1">
      <alignment horizontal="center" vertical="center"/>
      <protection locked="0"/>
    </xf>
    <xf numFmtId="0" fontId="2" fillId="8" borderId="0" xfId="0" applyFont="1" applyFill="1" applyBorder="1" applyAlignment="1" applyProtection="1">
      <alignment horizontal="center" vertical="center"/>
      <protection locked="0"/>
    </xf>
    <xf numFmtId="0" fontId="4" fillId="0" borderId="0" xfId="0" applyFont="1" applyFill="1" applyBorder="1" applyProtection="1">
      <protection locked="0"/>
    </xf>
    <xf numFmtId="0" fontId="21" fillId="8" borderId="0" xfId="0" applyFont="1" applyFill="1" applyProtection="1">
      <protection locked="0"/>
    </xf>
    <xf numFmtId="0" fontId="26" fillId="8" borderId="0" xfId="0" applyFont="1" applyFill="1" applyProtection="1">
      <protection locked="0"/>
    </xf>
    <xf numFmtId="0" fontId="22" fillId="8" borderId="0" xfId="0" applyFont="1" applyFill="1" applyBorder="1" applyProtection="1">
      <protection locked="0"/>
    </xf>
    <xf numFmtId="164" fontId="22" fillId="8" borderId="0" xfId="0" applyNumberFormat="1" applyFont="1" applyFill="1" applyBorder="1" applyProtection="1">
      <protection locked="0"/>
    </xf>
    <xf numFmtId="0" fontId="23" fillId="8" borderId="0" xfId="0" applyFont="1" applyFill="1" applyProtection="1">
      <protection locked="0"/>
    </xf>
    <xf numFmtId="0" fontId="2" fillId="8" borderId="0" xfId="0" applyFont="1" applyFill="1" applyBorder="1" applyProtection="1">
      <protection locked="0"/>
    </xf>
    <xf numFmtId="0" fontId="0" fillId="0" borderId="0" xfId="0" applyFill="1" applyProtection="1">
      <protection locked="0"/>
    </xf>
    <xf numFmtId="0" fontId="4" fillId="2" borderId="6" xfId="0" applyFont="1" applyFill="1" applyBorder="1" applyAlignment="1" applyProtection="1">
      <alignment horizontal="center" vertical="center"/>
    </xf>
    <xf numFmtId="0" fontId="4" fillId="7" borderId="6" xfId="0" applyFont="1" applyFill="1" applyBorder="1" applyAlignment="1" applyProtection="1">
      <alignment horizontal="center" vertical="center" wrapText="1"/>
    </xf>
    <xf numFmtId="164" fontId="2" fillId="6" borderId="16" xfId="0" applyNumberFormat="1" applyFont="1" applyFill="1" applyBorder="1" applyProtection="1"/>
    <xf numFmtId="164" fontId="2" fillId="6" borderId="15" xfId="0" applyNumberFormat="1" applyFont="1" applyFill="1" applyBorder="1" applyProtection="1"/>
    <xf numFmtId="0" fontId="2" fillId="2" borderId="6" xfId="0" applyFont="1" applyFill="1" applyBorder="1" applyAlignment="1" applyProtection="1">
      <alignment wrapText="1"/>
    </xf>
    <xf numFmtId="164" fontId="2" fillId="2" borderId="8" xfId="0" applyNumberFormat="1" applyFont="1" applyFill="1" applyBorder="1" applyProtection="1"/>
    <xf numFmtId="0" fontId="2" fillId="2" borderId="7" xfId="0" applyFont="1" applyFill="1" applyBorder="1" applyAlignment="1" applyProtection="1">
      <alignment wrapText="1"/>
    </xf>
    <xf numFmtId="164" fontId="2" fillId="2" borderId="6" xfId="0" applyNumberFormat="1" applyFont="1" applyFill="1" applyBorder="1" applyProtection="1"/>
    <xf numFmtId="164" fontId="4" fillId="2" borderId="8" xfId="0" applyNumberFormat="1" applyFont="1" applyFill="1" applyBorder="1" applyProtection="1"/>
    <xf numFmtId="0" fontId="24" fillId="6" borderId="0" xfId="0" applyFont="1" applyFill="1" applyAlignment="1" applyProtection="1">
      <alignment vertical="top" wrapText="1"/>
    </xf>
    <xf numFmtId="0" fontId="27" fillId="6" borderId="0" xfId="0" applyFont="1" applyFill="1" applyAlignment="1" applyProtection="1">
      <alignment vertical="center" wrapText="1"/>
    </xf>
    <xf numFmtId="0" fontId="4" fillId="7" borderId="41" xfId="0" applyFont="1" applyFill="1" applyBorder="1" applyAlignment="1" applyProtection="1">
      <alignment horizontal="center" vertical="center" wrapText="1"/>
    </xf>
    <xf numFmtId="164" fontId="2" fillId="6" borderId="39" xfId="0" applyNumberFormat="1" applyFont="1" applyFill="1" applyBorder="1" applyProtection="1"/>
    <xf numFmtId="164" fontId="2" fillId="6" borderId="40" xfId="0" applyNumberFormat="1" applyFont="1" applyFill="1" applyBorder="1" applyProtection="1"/>
    <xf numFmtId="164" fontId="2" fillId="6" borderId="5" xfId="0" applyNumberFormat="1" applyFont="1" applyFill="1" applyBorder="1" applyProtection="1"/>
    <xf numFmtId="164" fontId="2" fillId="6" borderId="37" xfId="0" applyNumberFormat="1" applyFont="1" applyFill="1" applyBorder="1" applyProtection="1"/>
    <xf numFmtId="164" fontId="2" fillId="6" borderId="38" xfId="0" applyNumberFormat="1" applyFont="1" applyFill="1" applyBorder="1" applyProtection="1"/>
    <xf numFmtId="164" fontId="4" fillId="5" borderId="6" xfId="0" applyNumberFormat="1" applyFont="1" applyFill="1" applyBorder="1" applyProtection="1"/>
    <xf numFmtId="0" fontId="4" fillId="2" borderId="9" xfId="0" applyFont="1" applyFill="1" applyBorder="1" applyAlignment="1" applyProtection="1">
      <alignment horizontal="center"/>
    </xf>
    <xf numFmtId="0" fontId="25" fillId="7" borderId="6" xfId="0" applyFont="1" applyFill="1" applyBorder="1" applyAlignment="1" applyProtection="1">
      <alignment horizontal="center" vertical="center" wrapText="1"/>
    </xf>
    <xf numFmtId="0" fontId="25" fillId="2" borderId="7" xfId="0" applyFont="1" applyFill="1" applyBorder="1" applyProtection="1"/>
    <xf numFmtId="164" fontId="26" fillId="6" borderId="15" xfId="0" applyNumberFormat="1" applyFont="1" applyFill="1" applyBorder="1" applyProtection="1"/>
    <xf numFmtId="0" fontId="4" fillId="3" borderId="6" xfId="0" applyFont="1" applyFill="1" applyBorder="1" applyProtection="1"/>
    <xf numFmtId="0" fontId="10" fillId="8" borderId="0" xfId="0" applyFont="1" applyFill="1" applyBorder="1" applyAlignment="1" applyProtection="1">
      <alignment vertical="center"/>
      <protection locked="0"/>
    </xf>
    <xf numFmtId="0" fontId="27" fillId="6" borderId="0" xfId="0" applyFont="1" applyFill="1" applyAlignment="1" applyProtection="1">
      <alignment vertical="top" wrapText="1"/>
    </xf>
    <xf numFmtId="164" fontId="26" fillId="6" borderId="18" xfId="0" applyNumberFormat="1" applyFont="1" applyFill="1" applyBorder="1" applyProtection="1"/>
    <xf numFmtId="0" fontId="4" fillId="2" borderId="7" xfId="0" applyFont="1" applyFill="1" applyBorder="1" applyProtection="1"/>
    <xf numFmtId="0" fontId="2" fillId="0" borderId="0" xfId="0" applyFont="1" applyFill="1" applyBorder="1" applyProtection="1">
      <protection locked="0"/>
    </xf>
    <xf numFmtId="0" fontId="2" fillId="2" borderId="6" xfId="0" applyFont="1" applyFill="1" applyBorder="1" applyAlignment="1" applyProtection="1">
      <alignment horizontal="left" vertical="center"/>
    </xf>
    <xf numFmtId="164" fontId="2" fillId="6" borderId="14" xfId="0" applyNumberFormat="1" applyFont="1" applyFill="1" applyBorder="1" applyProtection="1"/>
    <xf numFmtId="164" fontId="2" fillId="6" borderId="19" xfId="0" applyNumberFormat="1" applyFont="1" applyFill="1" applyBorder="1" applyProtection="1"/>
    <xf numFmtId="164" fontId="2" fillId="6" borderId="13" xfId="0" applyNumberFormat="1" applyFont="1" applyFill="1" applyBorder="1" applyProtection="1"/>
    <xf numFmtId="164" fontId="2" fillId="6" borderId="42" xfId="0" applyNumberFormat="1" applyFont="1" applyFill="1" applyBorder="1" applyProtection="1"/>
    <xf numFmtId="164" fontId="2" fillId="6" borderId="26" xfId="0" applyNumberFormat="1" applyFont="1" applyFill="1" applyBorder="1" applyProtection="1"/>
    <xf numFmtId="164" fontId="4" fillId="7" borderId="6" xfId="0" applyNumberFormat="1" applyFont="1" applyFill="1" applyBorder="1" applyAlignment="1" applyProtection="1">
      <alignment horizontal="center" vertical="center"/>
    </xf>
    <xf numFmtId="0" fontId="0" fillId="8" borderId="28" xfId="0" applyFill="1" applyBorder="1" applyProtection="1">
      <protection locked="0"/>
    </xf>
    <xf numFmtId="0" fontId="0" fillId="8" borderId="24" xfId="0" applyFill="1" applyBorder="1" applyProtection="1">
      <protection locked="0"/>
    </xf>
    <xf numFmtId="0" fontId="0" fillId="8" borderId="26" xfId="0" applyFill="1" applyBorder="1" applyProtection="1">
      <protection locked="0"/>
    </xf>
    <xf numFmtId="0" fontId="0" fillId="8" borderId="2" xfId="0" applyFill="1" applyBorder="1" applyAlignment="1" applyProtection="1">
      <alignment horizontal="center"/>
      <protection locked="0"/>
    </xf>
    <xf numFmtId="0" fontId="14" fillId="8" borderId="0" xfId="0" applyFont="1" applyFill="1" applyBorder="1" applyAlignment="1" applyProtection="1">
      <alignment horizontal="left" vertical="center" wrapText="1" indent="2"/>
      <protection locked="0"/>
    </xf>
    <xf numFmtId="4" fontId="15" fillId="8" borderId="0" xfId="0" applyNumberFormat="1" applyFont="1" applyFill="1" applyBorder="1" applyAlignment="1" applyProtection="1">
      <alignment horizontal="center" vertical="center" wrapText="1"/>
      <protection locked="0"/>
    </xf>
    <xf numFmtId="0" fontId="4" fillId="2" borderId="6" xfId="0" applyFont="1" applyFill="1" applyBorder="1" applyAlignment="1" applyProtection="1">
      <alignment wrapText="1"/>
    </xf>
    <xf numFmtId="164" fontId="2" fillId="6" borderId="6" xfId="0" applyNumberFormat="1" applyFont="1" applyFill="1" applyBorder="1" applyProtection="1"/>
    <xf numFmtId="164" fontId="25" fillId="6" borderId="6" xfId="0" applyNumberFormat="1" applyFont="1" applyFill="1" applyBorder="1" applyProtection="1"/>
    <xf numFmtId="0" fontId="14" fillId="9" borderId="9" xfId="0" applyFont="1" applyFill="1" applyBorder="1" applyAlignment="1" applyProtection="1">
      <alignment horizontal="center" vertical="center" wrapText="1"/>
    </xf>
    <xf numFmtId="0" fontId="14" fillId="9" borderId="25" xfId="0" applyFont="1" applyFill="1" applyBorder="1" applyAlignment="1" applyProtection="1">
      <alignment horizontal="center" vertical="center" wrapText="1"/>
    </xf>
    <xf numFmtId="0" fontId="4" fillId="13" borderId="22" xfId="0" applyFont="1" applyFill="1" applyBorder="1" applyAlignment="1" applyProtection="1">
      <alignment horizontal="center" vertical="center" wrapText="1"/>
    </xf>
    <xf numFmtId="0" fontId="4" fillId="13" borderId="6" xfId="0" applyFont="1" applyFill="1" applyBorder="1" applyAlignment="1" applyProtection="1">
      <alignment horizontal="center" vertical="center" wrapText="1"/>
    </xf>
    <xf numFmtId="0" fontId="4" fillId="13" borderId="7" xfId="0" applyFont="1" applyFill="1" applyBorder="1" applyAlignment="1" applyProtection="1">
      <alignment horizontal="center" vertical="center" wrapText="1"/>
    </xf>
    <xf numFmtId="0" fontId="25" fillId="13" borderId="22" xfId="0" applyFont="1" applyFill="1" applyBorder="1" applyAlignment="1" applyProtection="1">
      <alignment horizontal="center" vertical="center" wrapText="1"/>
    </xf>
    <xf numFmtId="0" fontId="25" fillId="13" borderId="7" xfId="0" applyFont="1" applyFill="1" applyBorder="1" applyAlignment="1" applyProtection="1">
      <alignment horizontal="center" vertical="center" wrapText="1"/>
    </xf>
    <xf numFmtId="164" fontId="4" fillId="13" borderId="9" xfId="0" applyNumberFormat="1" applyFont="1" applyFill="1" applyBorder="1" applyProtection="1"/>
    <xf numFmtId="164" fontId="25" fillId="13" borderId="6" xfId="0" applyNumberFormat="1" applyFont="1" applyFill="1" applyBorder="1" applyProtection="1"/>
    <xf numFmtId="0" fontId="4" fillId="13" borderId="23" xfId="0" applyFont="1" applyFill="1" applyBorder="1" applyAlignment="1" applyProtection="1">
      <alignment horizontal="center" vertical="center" wrapText="1"/>
    </xf>
    <xf numFmtId="0" fontId="2" fillId="12" borderId="6" xfId="0" applyFont="1" applyFill="1" applyBorder="1" applyAlignment="1" applyProtection="1">
      <alignment horizontal="center" vertical="center"/>
      <protection locked="0"/>
    </xf>
    <xf numFmtId="0" fontId="2" fillId="12" borderId="19" xfId="0" applyFont="1" applyFill="1" applyBorder="1" applyProtection="1">
      <protection locked="0"/>
    </xf>
    <xf numFmtId="164" fontId="2" fillId="12" borderId="19" xfId="0" applyNumberFormat="1" applyFont="1" applyFill="1" applyBorder="1" applyProtection="1">
      <protection locked="0"/>
    </xf>
    <xf numFmtId="0" fontId="2" fillId="12" borderId="13" xfId="0" applyFont="1" applyFill="1" applyBorder="1" applyProtection="1">
      <protection locked="0"/>
    </xf>
    <xf numFmtId="164" fontId="2" fillId="12" borderId="13" xfId="0" applyNumberFormat="1" applyFont="1" applyFill="1" applyBorder="1" applyProtection="1">
      <protection locked="0"/>
    </xf>
    <xf numFmtId="0" fontId="2" fillId="12" borderId="42" xfId="0" applyFont="1" applyFill="1" applyBorder="1" applyProtection="1">
      <protection locked="0"/>
    </xf>
    <xf numFmtId="164" fontId="2" fillId="12" borderId="42" xfId="0" applyNumberFormat="1" applyFont="1" applyFill="1" applyBorder="1" applyProtection="1">
      <protection locked="0"/>
    </xf>
    <xf numFmtId="0" fontId="2" fillId="12" borderId="14" xfId="0" applyFont="1" applyFill="1" applyBorder="1" applyProtection="1">
      <protection locked="0"/>
    </xf>
    <xf numFmtId="164" fontId="2" fillId="12" borderId="14" xfId="0" applyNumberFormat="1" applyFont="1" applyFill="1" applyBorder="1" applyProtection="1">
      <protection locked="0"/>
    </xf>
    <xf numFmtId="164" fontId="2" fillId="12" borderId="15" xfId="0" applyNumberFormat="1" applyFont="1" applyFill="1" applyBorder="1" applyProtection="1">
      <protection locked="0"/>
    </xf>
    <xf numFmtId="0" fontId="2" fillId="12" borderId="16" xfId="0" applyFont="1" applyFill="1" applyBorder="1" applyProtection="1">
      <protection locked="0"/>
    </xf>
    <xf numFmtId="164" fontId="2" fillId="12" borderId="16" xfId="0" applyNumberFormat="1" applyFont="1" applyFill="1" applyBorder="1" applyProtection="1">
      <protection locked="0"/>
    </xf>
    <xf numFmtId="0" fontId="2" fillId="12" borderId="17" xfId="0" applyFont="1" applyFill="1" applyBorder="1" applyProtection="1">
      <protection locked="0"/>
    </xf>
    <xf numFmtId="164" fontId="2" fillId="12" borderId="17" xfId="0" applyNumberFormat="1" applyFont="1" applyFill="1" applyBorder="1" applyProtection="1">
      <protection locked="0"/>
    </xf>
    <xf numFmtId="0" fontId="2" fillId="12" borderId="18" xfId="0" applyFont="1" applyFill="1" applyBorder="1" applyProtection="1">
      <protection locked="0"/>
    </xf>
    <xf numFmtId="164" fontId="2" fillId="12" borderId="18" xfId="0" applyNumberFormat="1" applyFont="1" applyFill="1" applyBorder="1" applyProtection="1">
      <protection locked="0"/>
    </xf>
    <xf numFmtId="0" fontId="4" fillId="13" borderId="6" xfId="0" applyFont="1" applyFill="1" applyBorder="1" applyAlignment="1" applyProtection="1">
      <alignment horizontal="center" vertical="center" wrapText="1"/>
      <protection locked="0"/>
    </xf>
    <xf numFmtId="0" fontId="2" fillId="12" borderId="37" xfId="0" applyFont="1" applyFill="1" applyBorder="1" applyProtection="1">
      <protection locked="0"/>
    </xf>
    <xf numFmtId="0" fontId="4" fillId="2" borderId="3" xfId="0" applyFont="1" applyFill="1" applyBorder="1" applyAlignment="1" applyProtection="1">
      <alignment horizontal="center" vertical="center"/>
      <protection locked="0"/>
    </xf>
    <xf numFmtId="0" fontId="1" fillId="9" borderId="7" xfId="0" applyFont="1" applyFill="1" applyBorder="1" applyAlignment="1" applyProtection="1">
      <alignment horizontal="center" vertical="center"/>
    </xf>
    <xf numFmtId="0" fontId="1" fillId="9" borderId="6" xfId="0" applyFont="1" applyFill="1" applyBorder="1" applyAlignment="1" applyProtection="1">
      <alignment horizontal="center" vertical="center"/>
    </xf>
    <xf numFmtId="0" fontId="1" fillId="9" borderId="22" xfId="0" applyFont="1" applyFill="1" applyBorder="1" applyAlignment="1" applyProtection="1">
      <alignment horizontal="center" vertical="center"/>
    </xf>
    <xf numFmtId="0" fontId="1" fillId="9" borderId="8" xfId="0" applyFont="1" applyFill="1" applyBorder="1" applyAlignment="1" applyProtection="1">
      <alignment horizontal="center" vertical="center"/>
    </xf>
    <xf numFmtId="0" fontId="1" fillId="9" borderId="23" xfId="0" applyFont="1" applyFill="1" applyBorder="1" applyAlignment="1" applyProtection="1">
      <alignment horizontal="center" vertical="center"/>
    </xf>
    <xf numFmtId="0" fontId="1" fillId="9" borderId="9" xfId="0" applyFont="1" applyFill="1" applyBorder="1" applyAlignment="1" applyProtection="1">
      <alignment horizontal="center" vertical="center"/>
    </xf>
    <xf numFmtId="0" fontId="2" fillId="6" borderId="6" xfId="0" applyFont="1" applyFill="1" applyBorder="1" applyAlignment="1" applyProtection="1">
      <alignment horizontal="center" vertical="center"/>
    </xf>
    <xf numFmtId="164" fontId="4" fillId="13" borderId="6" xfId="0" applyNumberFormat="1" applyFont="1" applyFill="1" applyBorder="1" applyProtection="1"/>
    <xf numFmtId="0" fontId="12" fillId="8" borderId="1" xfId="0" applyFont="1" applyFill="1" applyBorder="1" applyAlignment="1" applyProtection="1">
      <alignment horizontal="left" vertical="center" wrapText="1" indent="2"/>
    </xf>
    <xf numFmtId="0" fontId="12" fillId="8" borderId="3" xfId="0" applyFont="1" applyFill="1" applyBorder="1" applyAlignment="1" applyProtection="1">
      <alignment horizontal="left" vertical="center" wrapText="1" indent="2"/>
    </xf>
    <xf numFmtId="0" fontId="26" fillId="12" borderId="19" xfId="0" applyFont="1" applyFill="1" applyBorder="1" applyAlignment="1" applyProtection="1">
      <alignment wrapText="1"/>
      <protection locked="0"/>
    </xf>
    <xf numFmtId="0" fontId="26" fillId="12" borderId="15" xfId="0" applyFont="1" applyFill="1" applyBorder="1" applyAlignment="1" applyProtection="1">
      <alignment wrapText="1"/>
      <protection locked="0"/>
    </xf>
    <xf numFmtId="164" fontId="26" fillId="12" borderId="32" xfId="0" applyNumberFormat="1" applyFont="1" applyFill="1" applyBorder="1" applyAlignment="1" applyProtection="1">
      <alignment wrapText="1"/>
      <protection locked="0"/>
    </xf>
    <xf numFmtId="0" fontId="2" fillId="12" borderId="18" xfId="0" applyFont="1" applyFill="1" applyBorder="1" applyAlignment="1" applyProtection="1">
      <alignment wrapText="1"/>
      <protection locked="0"/>
    </xf>
    <xf numFmtId="0" fontId="26" fillId="12" borderId="16" xfId="0" applyFont="1" applyFill="1" applyBorder="1" applyAlignment="1" applyProtection="1">
      <alignment wrapText="1"/>
      <protection locked="0"/>
    </xf>
    <xf numFmtId="164" fontId="26" fillId="12" borderId="36" xfId="0" applyNumberFormat="1" applyFont="1" applyFill="1" applyBorder="1" applyAlignment="1" applyProtection="1">
      <alignment wrapText="1"/>
      <protection locked="0"/>
    </xf>
    <xf numFmtId="0" fontId="26" fillId="12" borderId="13" xfId="0" applyFont="1" applyFill="1" applyBorder="1" applyAlignment="1" applyProtection="1">
      <alignment wrapText="1"/>
      <protection locked="0"/>
    </xf>
    <xf numFmtId="0" fontId="2" fillId="12" borderId="16" xfId="0" applyFont="1" applyFill="1" applyBorder="1" applyAlignment="1" applyProtection="1">
      <alignment wrapText="1"/>
      <protection locked="0"/>
    </xf>
    <xf numFmtId="0" fontId="26" fillId="12" borderId="14" xfId="0" applyFont="1" applyFill="1" applyBorder="1" applyAlignment="1" applyProtection="1">
      <alignment wrapText="1"/>
      <protection locked="0"/>
    </xf>
    <xf numFmtId="0" fontId="2" fillId="12" borderId="17" xfId="0" applyFont="1" applyFill="1" applyBorder="1" applyAlignment="1" applyProtection="1">
      <alignment wrapText="1"/>
      <protection locked="0"/>
    </xf>
    <xf numFmtId="0" fontId="2" fillId="12" borderId="15" xfId="0" applyFont="1" applyFill="1" applyBorder="1" applyAlignment="1" applyProtection="1">
      <alignment wrapText="1"/>
      <protection locked="0"/>
    </xf>
    <xf numFmtId="0" fontId="2" fillId="12" borderId="19" xfId="0" applyFont="1" applyFill="1" applyBorder="1" applyAlignment="1" applyProtection="1">
      <alignment wrapText="1"/>
      <protection locked="0"/>
    </xf>
    <xf numFmtId="0" fontId="2" fillId="12" borderId="13" xfId="0" applyFont="1" applyFill="1" applyBorder="1" applyAlignment="1" applyProtection="1">
      <alignment wrapText="1"/>
      <protection locked="0"/>
    </xf>
    <xf numFmtId="0" fontId="2" fillId="12" borderId="42" xfId="0" applyFont="1" applyFill="1" applyBorder="1" applyAlignment="1" applyProtection="1">
      <alignment wrapText="1"/>
      <protection locked="0"/>
    </xf>
    <xf numFmtId="0" fontId="2" fillId="12" borderId="14" xfId="0" applyFont="1" applyFill="1" applyBorder="1" applyAlignment="1" applyProtection="1">
      <alignment wrapText="1"/>
      <protection locked="0"/>
    </xf>
    <xf numFmtId="0" fontId="3" fillId="0" borderId="0" xfId="0" applyFont="1" applyFill="1" applyAlignment="1" applyProtection="1">
      <protection locked="0"/>
    </xf>
    <xf numFmtId="0" fontId="6" fillId="0" borderId="0" xfId="0" applyFont="1" applyAlignment="1" applyProtection="1">
      <alignment vertical="center"/>
      <protection locked="0"/>
    </xf>
    <xf numFmtId="0" fontId="4" fillId="3" borderId="0" xfId="0" applyFont="1" applyFill="1" applyBorder="1" applyAlignment="1" applyProtection="1">
      <alignment horizontal="left" vertical="center" indent="1"/>
    </xf>
    <xf numFmtId="0" fontId="1" fillId="3" borderId="0" xfId="0" applyFont="1" applyFill="1" applyBorder="1" applyProtection="1"/>
    <xf numFmtId="0" fontId="0" fillId="3" borderId="0" xfId="0" applyFill="1" applyBorder="1" applyProtection="1"/>
    <xf numFmtId="0" fontId="0" fillId="3" borderId="35" xfId="0" applyFill="1" applyBorder="1" applyProtection="1"/>
    <xf numFmtId="0" fontId="2" fillId="3" borderId="0" xfId="0" applyFont="1" applyFill="1" applyBorder="1" applyAlignment="1" applyProtection="1">
      <alignment horizontal="left" vertical="center" indent="1"/>
    </xf>
    <xf numFmtId="0" fontId="4" fillId="2" borderId="4" xfId="0" applyFont="1" applyFill="1" applyBorder="1" applyProtection="1"/>
    <xf numFmtId="0" fontId="4" fillId="2" borderId="11" xfId="0" applyFont="1" applyFill="1" applyBorder="1" applyProtection="1"/>
    <xf numFmtId="0" fontId="2" fillId="8" borderId="0" xfId="0" applyFont="1" applyFill="1" applyProtection="1"/>
    <xf numFmtId="0" fontId="4" fillId="8" borderId="0" xfId="0" applyFont="1" applyFill="1" applyProtection="1"/>
    <xf numFmtId="0" fontId="4" fillId="2" borderId="4" xfId="0" applyFont="1" applyFill="1" applyBorder="1" applyAlignment="1" applyProtection="1">
      <alignment wrapText="1"/>
    </xf>
    <xf numFmtId="0" fontId="0" fillId="12" borderId="4" xfId="0" applyFill="1" applyBorder="1" applyAlignment="1" applyProtection="1">
      <alignment wrapText="1"/>
      <protection locked="0"/>
    </xf>
    <xf numFmtId="0" fontId="2" fillId="9" borderId="4" xfId="0" applyFont="1" applyFill="1" applyBorder="1" applyProtection="1"/>
    <xf numFmtId="0" fontId="4" fillId="13" borderId="24" xfId="0" applyFont="1" applyFill="1" applyBorder="1" applyAlignment="1" applyProtection="1">
      <alignment horizontal="center" vertical="center" wrapText="1"/>
    </xf>
    <xf numFmtId="0" fontId="0" fillId="8" borderId="0" xfId="0" applyFill="1" applyAlignment="1" applyProtection="1">
      <alignment vertical="center" wrapText="1"/>
      <protection locked="0"/>
    </xf>
    <xf numFmtId="0" fontId="0" fillId="0" borderId="0" xfId="0" applyAlignment="1" applyProtection="1">
      <alignment vertical="center" wrapText="1"/>
      <protection locked="0"/>
    </xf>
    <xf numFmtId="0" fontId="0" fillId="2" borderId="6" xfId="0" applyFill="1" applyBorder="1" applyAlignment="1" applyProtection="1">
      <alignment vertical="top" wrapText="1"/>
    </xf>
    <xf numFmtId="0" fontId="0" fillId="8" borderId="0" xfId="0" applyFill="1" applyBorder="1" applyAlignment="1" applyProtection="1">
      <alignment vertical="top" wrapText="1"/>
    </xf>
    <xf numFmtId="0" fontId="0" fillId="8" borderId="23" xfId="0" applyFill="1" applyBorder="1" applyAlignment="1" applyProtection="1">
      <alignment vertical="center" wrapText="1"/>
    </xf>
    <xf numFmtId="0" fontId="36" fillId="2" borderId="25" xfId="0" applyFont="1" applyFill="1" applyBorder="1" applyAlignment="1" applyProtection="1">
      <alignment vertical="center"/>
    </xf>
    <xf numFmtId="0" fontId="0" fillId="8" borderId="9" xfId="0" applyFill="1" applyBorder="1" applyAlignment="1" applyProtection="1">
      <alignment vertical="top" wrapText="1"/>
    </xf>
    <xf numFmtId="0" fontId="0" fillId="8" borderId="23" xfId="0" applyFill="1" applyBorder="1" applyProtection="1"/>
    <xf numFmtId="0" fontId="0" fillId="8" borderId="25" xfId="0" applyFill="1" applyBorder="1" applyAlignment="1" applyProtection="1">
      <alignment wrapText="1"/>
    </xf>
    <xf numFmtId="0" fontId="38" fillId="9" borderId="25" xfId="0" applyFont="1" applyFill="1" applyBorder="1" applyAlignment="1" applyProtection="1">
      <alignment vertical="center"/>
    </xf>
    <xf numFmtId="0" fontId="0" fillId="8" borderId="25" xfId="0" applyFill="1" applyBorder="1" applyProtection="1"/>
    <xf numFmtId="0" fontId="0" fillId="0" borderId="25" xfId="0" applyBorder="1" applyProtection="1"/>
    <xf numFmtId="0" fontId="37" fillId="8" borderId="25" xfId="0" applyFont="1" applyFill="1" applyBorder="1" applyAlignment="1" applyProtection="1">
      <alignment vertical="center"/>
    </xf>
    <xf numFmtId="0" fontId="0" fillId="0" borderId="9" xfId="0" applyBorder="1" applyProtection="1"/>
    <xf numFmtId="0" fontId="0" fillId="0" borderId="0" xfId="0" applyProtection="1"/>
    <xf numFmtId="0" fontId="0" fillId="0" borderId="23" xfId="0" applyBorder="1" applyProtection="1"/>
    <xf numFmtId="0" fontId="0" fillId="8" borderId="25" xfId="0" applyFill="1" applyBorder="1" applyAlignment="1" applyProtection="1">
      <alignment horizontal="left" vertical="top" wrapText="1"/>
    </xf>
    <xf numFmtId="0" fontId="27" fillId="8" borderId="25" xfId="0" applyFont="1" applyFill="1" applyBorder="1" applyProtection="1"/>
    <xf numFmtId="0" fontId="45" fillId="8" borderId="25" xfId="0" applyFont="1" applyFill="1" applyBorder="1" applyAlignment="1" applyProtection="1">
      <alignment vertical="center"/>
    </xf>
    <xf numFmtId="0" fontId="27" fillId="9" borderId="25" xfId="0" applyFont="1" applyFill="1" applyBorder="1" applyProtection="1"/>
    <xf numFmtId="0" fontId="0" fillId="8" borderId="9" xfId="0" applyFill="1" applyBorder="1" applyAlignment="1" applyProtection="1">
      <alignment horizontal="left" vertical="top" wrapText="1"/>
    </xf>
    <xf numFmtId="0" fontId="0" fillId="8" borderId="0" xfId="0" applyFill="1" applyProtection="1"/>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1" fillId="0" borderId="0" xfId="0" applyFont="1" applyProtection="1">
      <protection locked="0"/>
    </xf>
    <xf numFmtId="0" fontId="0" fillId="0" borderId="0" xfId="0" applyAlignment="1" applyProtection="1">
      <alignment vertical="center"/>
      <protection locked="0"/>
    </xf>
    <xf numFmtId="0" fontId="2" fillId="12" borderId="44" xfId="0" applyFont="1" applyFill="1" applyBorder="1" applyAlignment="1" applyProtection="1">
      <alignment vertical="center" wrapText="1"/>
      <protection locked="0"/>
    </xf>
    <xf numFmtId="0" fontId="2" fillId="12" borderId="44" xfId="0" applyFont="1" applyFill="1" applyBorder="1" applyAlignment="1" applyProtection="1">
      <alignment horizontal="left" vertical="center" wrapText="1"/>
      <protection locked="0"/>
    </xf>
    <xf numFmtId="0" fontId="2" fillId="12" borderId="0" xfId="0" applyFont="1" applyFill="1" applyAlignment="1" applyProtection="1">
      <alignment horizontal="left" vertical="center"/>
      <protection locked="0"/>
    </xf>
    <xf numFmtId="0" fontId="2" fillId="12" borderId="44" xfId="0" applyFont="1" applyFill="1" applyBorder="1" applyAlignment="1" applyProtection="1">
      <alignment horizontal="center" vertical="center" wrapText="1"/>
      <protection locked="0"/>
    </xf>
    <xf numFmtId="0" fontId="2" fillId="12" borderId="4" xfId="0" applyFont="1" applyFill="1" applyBorder="1" applyAlignment="1" applyProtection="1">
      <alignment vertical="center" wrapText="1"/>
      <protection locked="0"/>
    </xf>
    <xf numFmtId="0" fontId="2" fillId="12" borderId="4" xfId="0" applyFont="1" applyFill="1" applyBorder="1" applyAlignment="1" applyProtection="1">
      <alignment horizontal="left" vertical="center" wrapText="1"/>
      <protection locked="0"/>
    </xf>
    <xf numFmtId="0" fontId="2" fillId="12" borderId="4" xfId="0" applyFont="1" applyFill="1" applyBorder="1" applyAlignment="1" applyProtection="1">
      <alignment horizontal="center" vertical="center" wrapText="1"/>
      <protection locked="0"/>
    </xf>
    <xf numFmtId="0" fontId="0" fillId="12" borderId="4" xfId="0" applyFill="1" applyBorder="1" applyAlignment="1" applyProtection="1">
      <alignment vertical="center" wrapText="1"/>
      <protection locked="0"/>
    </xf>
    <xf numFmtId="0" fontId="0" fillId="12" borderId="4" xfId="0" applyFill="1" applyBorder="1" applyAlignment="1" applyProtection="1">
      <alignment horizontal="left" vertical="center" wrapText="1"/>
      <protection locked="0"/>
    </xf>
    <xf numFmtId="0" fontId="0" fillId="12" borderId="4" xfId="0" applyFill="1" applyBorder="1" applyAlignment="1" applyProtection="1">
      <alignment horizontal="center" vertical="center" wrapText="1"/>
      <protection locked="0"/>
    </xf>
    <xf numFmtId="0" fontId="0" fillId="12" borderId="4" xfId="0" applyFill="1" applyBorder="1" applyAlignment="1" applyProtection="1">
      <alignment horizontal="left" wrapText="1"/>
      <protection locked="0"/>
    </xf>
    <xf numFmtId="0" fontId="0" fillId="12" borderId="4" xfId="0" applyFill="1" applyBorder="1" applyAlignment="1" applyProtection="1">
      <alignment horizontal="center" wrapText="1"/>
      <protection locked="0"/>
    </xf>
    <xf numFmtId="0" fontId="0" fillId="0" borderId="0" xfId="0" applyAlignment="1" applyProtection="1">
      <alignment horizontal="center" vertical="center"/>
    </xf>
    <xf numFmtId="0" fontId="0" fillId="0" borderId="0" xfId="0" applyAlignment="1" applyProtection="1">
      <alignment horizontal="center"/>
    </xf>
    <xf numFmtId="0" fontId="0" fillId="0" borderId="0" xfId="0" applyAlignment="1" applyProtection="1">
      <alignment horizontal="left"/>
    </xf>
    <xf numFmtId="0" fontId="42" fillId="0" borderId="0" xfId="0" applyFont="1" applyProtection="1"/>
    <xf numFmtId="0" fontId="30" fillId="11" borderId="4" xfId="0" applyFont="1" applyFill="1" applyBorder="1" applyAlignment="1" applyProtection="1">
      <alignment horizontal="left" wrapText="1"/>
    </xf>
    <xf numFmtId="0" fontId="0" fillId="11" borderId="4" xfId="0" applyFill="1" applyBorder="1" applyAlignment="1" applyProtection="1">
      <alignment horizontal="center" vertical="center" wrapText="1"/>
    </xf>
    <xf numFmtId="0" fontId="31" fillId="0" borderId="4" xfId="0" applyFont="1" applyBorder="1" applyAlignment="1" applyProtection="1">
      <alignment horizontal="left" wrapText="1"/>
    </xf>
    <xf numFmtId="0" fontId="0" fillId="0" borderId="4" xfId="0" applyBorder="1" applyAlignment="1" applyProtection="1">
      <alignment horizontal="center" wrapText="1"/>
    </xf>
    <xf numFmtId="0" fontId="0" fillId="0" borderId="4" xfId="0" applyBorder="1" applyAlignment="1" applyProtection="1">
      <alignment horizontal="center" vertical="center" wrapText="1"/>
    </xf>
    <xf numFmtId="0" fontId="31" fillId="0" borderId="43" xfId="0" applyFont="1" applyBorder="1" applyAlignment="1" applyProtection="1">
      <alignment horizontal="center" vertical="center"/>
    </xf>
    <xf numFmtId="0" fontId="31" fillId="0" borderId="4" xfId="0" applyFont="1" applyBorder="1" applyAlignment="1" applyProtection="1">
      <alignment horizontal="center" vertical="center" wrapText="1"/>
    </xf>
    <xf numFmtId="0" fontId="31" fillId="0" borderId="4" xfId="0" applyFont="1" applyBorder="1" applyAlignment="1" applyProtection="1">
      <alignment horizontal="left"/>
    </xf>
    <xf numFmtId="0" fontId="0" fillId="0" borderId="4" xfId="0" applyBorder="1" applyAlignment="1" applyProtection="1">
      <alignment horizontal="center"/>
    </xf>
    <xf numFmtId="0" fontId="0" fillId="0" borderId="4" xfId="0" applyBorder="1" applyAlignment="1" applyProtection="1">
      <alignment horizontal="center" vertical="center"/>
    </xf>
    <xf numFmtId="0" fontId="31" fillId="0" borderId="4" xfId="0" applyFont="1" applyBorder="1" applyAlignment="1" applyProtection="1">
      <alignment horizontal="center" vertical="center"/>
    </xf>
    <xf numFmtId="0" fontId="31" fillId="0" borderId="43" xfId="0" applyFont="1" applyBorder="1" applyAlignment="1" applyProtection="1">
      <alignment horizontal="left"/>
    </xf>
    <xf numFmtId="0" fontId="31" fillId="0" borderId="0" xfId="0" applyFont="1" applyAlignment="1" applyProtection="1">
      <alignment horizontal="left"/>
    </xf>
    <xf numFmtId="0" fontId="32" fillId="0" borderId="0" xfId="0" applyFont="1" applyProtection="1"/>
    <xf numFmtId="0" fontId="1" fillId="0" borderId="0" xfId="0" applyFont="1" applyProtection="1"/>
    <xf numFmtId="0" fontId="4" fillId="4" borderId="45" xfId="0" applyFont="1" applyFill="1" applyBorder="1" applyAlignment="1" applyProtection="1">
      <alignment horizontal="center" vertical="center" wrapText="1"/>
    </xf>
    <xf numFmtId="0" fontId="4" fillId="4" borderId="46" xfId="0" applyFont="1" applyFill="1" applyBorder="1" applyAlignment="1" applyProtection="1">
      <alignment horizontal="center" vertical="center" wrapText="1"/>
    </xf>
    <xf numFmtId="0" fontId="33" fillId="13" borderId="46" xfId="0" applyFont="1" applyFill="1" applyBorder="1" applyAlignment="1" applyProtection="1">
      <alignment horizontal="center" vertical="center" wrapText="1"/>
    </xf>
    <xf numFmtId="0" fontId="33" fillId="4" borderId="46" xfId="0" applyFont="1" applyFill="1" applyBorder="1" applyAlignment="1" applyProtection="1">
      <alignment horizontal="center" vertical="center" wrapText="1"/>
    </xf>
    <xf numFmtId="0" fontId="4" fillId="13" borderId="46" xfId="0" applyFont="1" applyFill="1" applyBorder="1" applyAlignment="1" applyProtection="1">
      <alignment horizontal="center" vertical="center" wrapText="1"/>
    </xf>
    <xf numFmtId="0" fontId="4" fillId="4" borderId="47" xfId="0" applyFont="1" applyFill="1" applyBorder="1" applyAlignment="1" applyProtection="1">
      <alignment horizontal="center" vertical="center" wrapText="1"/>
    </xf>
    <xf numFmtId="0" fontId="34" fillId="4" borderId="48" xfId="0" applyFont="1" applyFill="1" applyBorder="1" applyAlignment="1" applyProtection="1">
      <alignment vertical="top" wrapText="1"/>
    </xf>
    <xf numFmtId="0" fontId="34" fillId="4" borderId="4" xfId="0" applyFont="1" applyFill="1" applyBorder="1" applyAlignment="1" applyProtection="1">
      <alignment horizontal="left" vertical="top" wrapText="1"/>
    </xf>
    <xf numFmtId="0" fontId="34" fillId="4" borderId="4" xfId="0" applyFont="1" applyFill="1" applyBorder="1" applyAlignment="1" applyProtection="1">
      <alignment horizontal="center" vertical="top" wrapText="1"/>
    </xf>
    <xf numFmtId="0" fontId="34" fillId="4" borderId="4"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0" fillId="0" borderId="0" xfId="0" applyAlignment="1" applyProtection="1">
      <alignment vertical="center"/>
    </xf>
    <xf numFmtId="0" fontId="35" fillId="9" borderId="48" xfId="0" applyFont="1" applyFill="1" applyBorder="1" applyAlignment="1" applyProtection="1">
      <alignment vertical="center" wrapText="1"/>
    </xf>
    <xf numFmtId="0" fontId="17" fillId="9" borderId="4" xfId="0" applyFont="1" applyFill="1" applyBorder="1" applyAlignment="1" applyProtection="1">
      <alignment horizontal="left" vertical="center" wrapText="1"/>
    </xf>
    <xf numFmtId="1" fontId="17" fillId="9" borderId="4" xfId="0" applyNumberFormat="1" applyFont="1" applyFill="1" applyBorder="1" applyAlignment="1" applyProtection="1">
      <alignment horizontal="center" vertical="center" wrapText="1"/>
    </xf>
    <xf numFmtId="0" fontId="17" fillId="9" borderId="4" xfId="0" applyFont="1" applyFill="1" applyBorder="1" applyAlignment="1" applyProtection="1">
      <alignment horizontal="center" vertical="center" wrapText="1"/>
    </xf>
    <xf numFmtId="17" fontId="17" fillId="9" borderId="4" xfId="0" applyNumberFormat="1" applyFont="1" applyFill="1" applyBorder="1" applyAlignment="1" applyProtection="1">
      <alignment horizontal="center" vertical="center" wrapText="1"/>
    </xf>
    <xf numFmtId="0" fontId="17" fillId="9" borderId="5" xfId="0" applyFont="1" applyFill="1" applyBorder="1" applyAlignment="1" applyProtection="1">
      <alignment horizontal="center" vertical="center" wrapText="1"/>
    </xf>
    <xf numFmtId="0" fontId="35" fillId="9" borderId="49" xfId="0" applyFont="1" applyFill="1" applyBorder="1" applyAlignment="1" applyProtection="1">
      <alignment vertical="center" wrapText="1"/>
    </xf>
    <xf numFmtId="0" fontId="17" fillId="9" borderId="50" xfId="0" applyFont="1" applyFill="1" applyBorder="1" applyAlignment="1" applyProtection="1">
      <alignment horizontal="left" vertical="center" wrapText="1"/>
    </xf>
    <xf numFmtId="0" fontId="17" fillId="9" borderId="50" xfId="0" applyFont="1" applyFill="1" applyBorder="1" applyAlignment="1" applyProtection="1">
      <alignment horizontal="center" vertical="center" wrapText="1"/>
    </xf>
    <xf numFmtId="0" fontId="17" fillId="9" borderId="51" xfId="0" applyFont="1" applyFill="1" applyBorder="1" applyAlignment="1" applyProtection="1">
      <alignment horizontal="center" vertical="center" wrapText="1"/>
    </xf>
    <xf numFmtId="164" fontId="2" fillId="8" borderId="0" xfId="0" applyNumberFormat="1" applyFont="1" applyFill="1" applyProtection="1">
      <protection locked="0"/>
    </xf>
    <xf numFmtId="165" fontId="2" fillId="8" borderId="0" xfId="0" applyNumberFormat="1" applyFont="1" applyFill="1" applyProtection="1">
      <protection locked="0"/>
    </xf>
    <xf numFmtId="0" fontId="2" fillId="3" borderId="4" xfId="0" applyFont="1" applyFill="1" applyBorder="1" applyProtection="1">
      <protection locked="0"/>
    </xf>
    <xf numFmtId="0" fontId="2" fillId="12" borderId="4" xfId="0" applyFont="1" applyFill="1" applyBorder="1" applyProtection="1">
      <protection locked="0"/>
    </xf>
    <xf numFmtId="164" fontId="2" fillId="12" borderId="4" xfId="0" applyNumberFormat="1" applyFont="1" applyFill="1" applyBorder="1" applyProtection="1">
      <protection locked="0"/>
    </xf>
    <xf numFmtId="165" fontId="2" fillId="12" borderId="4" xfId="0" applyNumberFormat="1" applyFont="1" applyFill="1" applyBorder="1" applyAlignment="1" applyProtection="1">
      <alignment horizontal="left"/>
      <protection locked="0"/>
    </xf>
    <xf numFmtId="0" fontId="4" fillId="13" borderId="4" xfId="0" applyFont="1" applyFill="1" applyBorder="1" applyProtection="1">
      <protection locked="0"/>
    </xf>
    <xf numFmtId="164" fontId="4" fillId="13" borderId="4" xfId="0" applyNumberFormat="1" applyFont="1" applyFill="1" applyBorder="1" applyProtection="1">
      <protection locked="0"/>
    </xf>
    <xf numFmtId="164" fontId="2" fillId="13" borderId="4" xfId="0" applyNumberFormat="1" applyFont="1" applyFill="1" applyBorder="1" applyProtection="1">
      <protection locked="0"/>
    </xf>
    <xf numFmtId="165" fontId="0" fillId="8" borderId="0" xfId="0" applyNumberFormat="1" applyFill="1" applyProtection="1"/>
    <xf numFmtId="0" fontId="2" fillId="8" borderId="0" xfId="0" applyFont="1" applyFill="1" applyAlignment="1" applyProtection="1">
      <alignment wrapText="1"/>
    </xf>
    <xf numFmtId="164" fontId="2" fillId="8" borderId="0" xfId="0" applyNumberFormat="1" applyFont="1" applyFill="1" applyProtection="1"/>
    <xf numFmtId="165" fontId="2" fillId="8" borderId="0" xfId="0" applyNumberFormat="1" applyFont="1" applyFill="1" applyProtection="1"/>
    <xf numFmtId="164" fontId="4" fillId="2" borderId="4" xfId="0" applyNumberFormat="1" applyFont="1" applyFill="1" applyBorder="1" applyAlignment="1" applyProtection="1">
      <alignment wrapText="1"/>
    </xf>
    <xf numFmtId="165" fontId="4" fillId="2" borderId="4" xfId="0" applyNumberFormat="1" applyFont="1" applyFill="1" applyBorder="1" applyAlignment="1" applyProtection="1">
      <alignment wrapText="1"/>
    </xf>
    <xf numFmtId="0" fontId="4" fillId="3" borderId="4" xfId="0" applyFont="1" applyFill="1" applyBorder="1" applyAlignment="1" applyProtection="1">
      <alignment horizontal="center" vertical="center" wrapText="1"/>
    </xf>
    <xf numFmtId="4" fontId="2" fillId="9" borderId="4" xfId="0" applyNumberFormat="1" applyFont="1" applyFill="1" applyBorder="1" applyProtection="1"/>
    <xf numFmtId="164" fontId="2" fillId="9" borderId="4" xfId="0" applyNumberFormat="1" applyFont="1" applyFill="1" applyBorder="1" applyProtection="1"/>
    <xf numFmtId="165" fontId="2" fillId="9" borderId="4" xfId="0" applyNumberFormat="1" applyFont="1" applyFill="1" applyBorder="1" applyProtection="1"/>
    <xf numFmtId="165" fontId="2" fillId="9" borderId="4" xfId="0" applyNumberFormat="1" applyFont="1" applyFill="1" applyBorder="1" applyAlignment="1" applyProtection="1">
      <alignment wrapText="1"/>
    </xf>
    <xf numFmtId="0" fontId="2" fillId="3" borderId="4" xfId="0" applyFont="1" applyFill="1" applyBorder="1" applyProtection="1"/>
    <xf numFmtId="165" fontId="2" fillId="9" borderId="4" xfId="0" applyNumberFormat="1" applyFont="1" applyFill="1" applyBorder="1" applyAlignment="1" applyProtection="1">
      <alignment horizontal="left"/>
    </xf>
    <xf numFmtId="165" fontId="2" fillId="9" borderId="4" xfId="0" applyNumberFormat="1" applyFont="1" applyFill="1" applyBorder="1" applyAlignment="1" applyProtection="1">
      <alignment horizontal="left" wrapText="1"/>
    </xf>
    <xf numFmtId="164" fontId="2" fillId="9" borderId="27" xfId="0" applyNumberFormat="1" applyFont="1" applyFill="1" applyBorder="1" applyProtection="1"/>
    <xf numFmtId="164" fontId="2" fillId="9" borderId="4" xfId="0" applyNumberFormat="1" applyFont="1" applyFill="1" applyBorder="1" applyAlignment="1" applyProtection="1">
      <alignment wrapText="1"/>
    </xf>
    <xf numFmtId="0" fontId="2" fillId="14" borderId="4" xfId="0" applyFont="1" applyFill="1" applyBorder="1" applyProtection="1"/>
    <xf numFmtId="164" fontId="2" fillId="14" borderId="4" xfId="0" applyNumberFormat="1" applyFont="1" applyFill="1" applyBorder="1" applyProtection="1"/>
    <xf numFmtId="165" fontId="2" fillId="14" borderId="4" xfId="0" applyNumberFormat="1" applyFont="1" applyFill="1" applyBorder="1" applyAlignment="1" applyProtection="1">
      <alignment horizontal="left"/>
    </xf>
    <xf numFmtId="0" fontId="47" fillId="3" borderId="9" xfId="0" applyFont="1" applyFill="1" applyBorder="1" applyAlignment="1" applyProtection="1">
      <alignment horizontal="center" vertical="center" wrapText="1"/>
    </xf>
    <xf numFmtId="0" fontId="46" fillId="3" borderId="6" xfId="0" applyFont="1" applyFill="1" applyBorder="1" applyAlignment="1" applyProtection="1">
      <alignment horizontal="center" vertical="center" wrapText="1"/>
    </xf>
    <xf numFmtId="164" fontId="47" fillId="2" borderId="9" xfId="0" applyNumberFormat="1" applyFont="1" applyFill="1" applyBorder="1" applyAlignment="1" applyProtection="1">
      <alignment horizontal="center" vertical="center" wrapText="1"/>
    </xf>
    <xf numFmtId="0" fontId="46" fillId="3" borderId="9" xfId="0" applyFont="1" applyFill="1" applyBorder="1" applyAlignment="1" applyProtection="1">
      <alignment horizontal="center" vertical="center" wrapText="1"/>
    </xf>
    <xf numFmtId="164" fontId="46" fillId="3" borderId="9" xfId="0" applyNumberFormat="1" applyFont="1" applyFill="1" applyBorder="1" applyAlignment="1" applyProtection="1">
      <alignment horizontal="center" vertical="center" wrapText="1"/>
    </xf>
    <xf numFmtId="0" fontId="46" fillId="3" borderId="7" xfId="0" applyFont="1" applyFill="1" applyBorder="1" applyAlignment="1" applyProtection="1">
      <alignment horizontal="left" vertical="center" wrapText="1" indent="2"/>
    </xf>
    <xf numFmtId="0" fontId="47" fillId="2" borderId="6" xfId="0" applyFont="1" applyFill="1" applyBorder="1" applyAlignment="1" applyProtection="1">
      <alignment horizontal="center" vertical="center" wrapText="1"/>
    </xf>
    <xf numFmtId="0" fontId="47" fillId="2" borderId="7" xfId="0" applyFont="1" applyFill="1" applyBorder="1" applyAlignment="1" applyProtection="1">
      <alignment horizontal="left" vertical="center" wrapText="1" indent="2"/>
    </xf>
    <xf numFmtId="0" fontId="51" fillId="3" borderId="6" xfId="0" applyFont="1" applyFill="1" applyBorder="1" applyAlignment="1" applyProtection="1">
      <alignment horizontal="center" vertical="center" wrapText="1"/>
    </xf>
    <xf numFmtId="0" fontId="47" fillId="8" borderId="26" xfId="0" applyFont="1" applyFill="1" applyBorder="1" applyProtection="1">
      <protection locked="0"/>
    </xf>
    <xf numFmtId="0" fontId="52" fillId="8" borderId="0" xfId="0" applyFont="1" applyFill="1" applyBorder="1" applyAlignment="1" applyProtection="1">
      <alignment horizontal="left" vertical="center" wrapText="1" indent="2"/>
      <protection locked="0"/>
    </xf>
    <xf numFmtId="164" fontId="51" fillId="3" borderId="6" xfId="0" applyNumberFormat="1" applyFont="1" applyFill="1" applyBorder="1" applyAlignment="1" applyProtection="1">
      <alignment horizontal="center" vertical="center" wrapText="1"/>
    </xf>
    <xf numFmtId="0" fontId="47" fillId="8" borderId="0" xfId="0" applyFont="1" applyFill="1" applyProtection="1">
      <protection locked="0"/>
    </xf>
    <xf numFmtId="0" fontId="47" fillId="3" borderId="6" xfId="0" applyFont="1" applyFill="1" applyBorder="1" applyProtection="1"/>
    <xf numFmtId="164" fontId="47" fillId="9" borderId="6" xfId="0" applyNumberFormat="1" applyFont="1" applyFill="1" applyBorder="1" applyProtection="1"/>
    <xf numFmtId="0" fontId="46" fillId="3" borderId="6" xfId="0" applyFont="1" applyFill="1" applyBorder="1" applyAlignment="1" applyProtection="1">
      <alignment horizontal="left" vertical="center" wrapText="1"/>
    </xf>
    <xf numFmtId="164" fontId="46" fillId="3" borderId="6" xfId="0" applyNumberFormat="1" applyFont="1" applyFill="1" applyBorder="1" applyProtection="1"/>
    <xf numFmtId="0" fontId="46" fillId="8" borderId="0" xfId="0" applyFont="1" applyFill="1" applyBorder="1" applyAlignment="1" applyProtection="1">
      <alignment horizontal="left" vertical="center" wrapText="1" indent="2"/>
      <protection locked="0"/>
    </xf>
    <xf numFmtId="4" fontId="53" fillId="8" borderId="0" xfId="0" applyNumberFormat="1" applyFont="1" applyFill="1" applyBorder="1" applyAlignment="1" applyProtection="1">
      <alignment horizontal="center" vertical="center" wrapText="1"/>
      <protection locked="0"/>
    </xf>
    <xf numFmtId="0" fontId="47" fillId="0" borderId="0" xfId="0" applyFont="1" applyBorder="1" applyProtection="1">
      <protection locked="0"/>
    </xf>
    <xf numFmtId="0" fontId="46" fillId="3" borderId="7" xfId="0" applyFont="1" applyFill="1" applyBorder="1" applyAlignment="1" applyProtection="1">
      <alignment horizontal="center" vertical="center" wrapText="1"/>
    </xf>
    <xf numFmtId="0" fontId="47" fillId="3" borderId="23" xfId="0" applyFont="1" applyFill="1" applyBorder="1" applyProtection="1"/>
    <xf numFmtId="164" fontId="47" fillId="0" borderId="6" xfId="0" applyNumberFormat="1" applyFont="1" applyBorder="1" applyProtection="1"/>
    <xf numFmtId="164" fontId="46" fillId="3" borderId="6" xfId="0" applyNumberFormat="1" applyFont="1" applyFill="1" applyBorder="1" applyAlignment="1" applyProtection="1">
      <alignment horizontal="center" vertical="center" wrapText="1"/>
    </xf>
    <xf numFmtId="164" fontId="46" fillId="3" borderId="23" xfId="0" applyNumberFormat="1" applyFont="1" applyFill="1" applyBorder="1" applyProtection="1"/>
    <xf numFmtId="164" fontId="46" fillId="3" borderId="10" xfId="0" applyNumberFormat="1" applyFont="1" applyFill="1" applyBorder="1" applyAlignment="1" applyProtection="1">
      <alignment horizontal="center" vertical="center" wrapText="1"/>
    </xf>
    <xf numFmtId="164" fontId="46" fillId="3" borderId="9" xfId="0" applyNumberFormat="1" applyFont="1" applyFill="1" applyBorder="1" applyProtection="1"/>
    <xf numFmtId="0" fontId="47" fillId="8" borderId="0" xfId="0" applyFont="1" applyFill="1" applyBorder="1" applyProtection="1">
      <protection locked="0"/>
    </xf>
    <xf numFmtId="0" fontId="54" fillId="2" borderId="6" xfId="0" applyFont="1" applyFill="1" applyBorder="1" applyAlignment="1" applyProtection="1">
      <alignment wrapText="1"/>
    </xf>
    <xf numFmtId="0" fontId="47" fillId="8" borderId="10" xfId="0" applyFont="1" applyFill="1" applyBorder="1" applyProtection="1">
      <protection locked="0"/>
    </xf>
    <xf numFmtId="0" fontId="0" fillId="8" borderId="2" xfId="0" applyFont="1" applyFill="1" applyBorder="1" applyAlignment="1" applyProtection="1">
      <alignment horizontal="center"/>
    </xf>
    <xf numFmtId="0" fontId="0" fillId="8" borderId="26" xfId="0" applyFont="1" applyFill="1" applyBorder="1" applyProtection="1">
      <protection locked="0"/>
    </xf>
    <xf numFmtId="0" fontId="0" fillId="2" borderId="23" xfId="0" applyFont="1" applyFill="1" applyBorder="1" applyAlignment="1" applyProtection="1">
      <alignment horizontal="left" wrapText="1"/>
    </xf>
    <xf numFmtId="0" fontId="0" fillId="0" borderId="6" xfId="0" applyFont="1" applyBorder="1" applyAlignment="1" applyProtection="1">
      <alignment horizontal="center" vertical="center"/>
    </xf>
    <xf numFmtId="164" fontId="53" fillId="12" borderId="9" xfId="0" applyNumberFormat="1" applyFont="1" applyFill="1" applyBorder="1" applyAlignment="1" applyProtection="1">
      <alignment horizontal="center" vertical="center" wrapText="1"/>
      <protection locked="0"/>
    </xf>
    <xf numFmtId="164" fontId="53" fillId="6" borderId="10" xfId="0" applyNumberFormat="1" applyFont="1" applyFill="1" applyBorder="1" applyAlignment="1" applyProtection="1">
      <alignment horizontal="center" vertical="center" wrapText="1"/>
    </xf>
    <xf numFmtId="164" fontId="53" fillId="12" borderId="10" xfId="0" applyNumberFormat="1" applyFont="1" applyFill="1" applyBorder="1" applyAlignment="1" applyProtection="1">
      <alignment horizontal="center" vertical="center" wrapText="1"/>
      <protection locked="0"/>
    </xf>
    <xf numFmtId="164" fontId="53" fillId="6" borderId="10" xfId="0" applyNumberFormat="1" applyFont="1" applyFill="1" applyBorder="1" applyAlignment="1" applyProtection="1">
      <alignment horizontal="center" vertical="center"/>
    </xf>
    <xf numFmtId="164" fontId="53" fillId="12" borderId="10" xfId="0" applyNumberFormat="1" applyFont="1" applyFill="1" applyBorder="1" applyAlignment="1" applyProtection="1">
      <alignment horizontal="center" vertical="center" wrapText="1"/>
    </xf>
    <xf numFmtId="164" fontId="47" fillId="2" borderId="6" xfId="0" applyNumberFormat="1" applyFont="1" applyFill="1" applyBorder="1" applyProtection="1"/>
    <xf numFmtId="0" fontId="0" fillId="0" borderId="2" xfId="0" applyFont="1" applyBorder="1" applyAlignment="1" applyProtection="1">
      <alignment horizontal="center" vertical="center"/>
    </xf>
    <xf numFmtId="164" fontId="53" fillId="13" borderId="9" xfId="0" applyNumberFormat="1" applyFont="1" applyFill="1" applyBorder="1" applyAlignment="1" applyProtection="1">
      <alignment horizontal="center" vertical="center" wrapText="1"/>
    </xf>
    <xf numFmtId="164" fontId="53" fillId="7" borderId="9" xfId="0" applyNumberFormat="1" applyFont="1" applyFill="1" applyBorder="1" applyAlignment="1" applyProtection="1">
      <alignment horizontal="center" vertical="center" wrapText="1"/>
    </xf>
    <xf numFmtId="164" fontId="53" fillId="12" borderId="6" xfId="0" applyNumberFormat="1" applyFont="1" applyFill="1" applyBorder="1" applyAlignment="1" applyProtection="1">
      <alignment horizontal="center" vertical="center" wrapText="1"/>
    </xf>
    <xf numFmtId="164" fontId="53" fillId="6" borderId="6" xfId="0" applyNumberFormat="1" applyFont="1" applyFill="1" applyBorder="1" applyAlignment="1" applyProtection="1">
      <alignment horizontal="center" vertical="center" wrapText="1"/>
    </xf>
    <xf numFmtId="0" fontId="0" fillId="8" borderId="2" xfId="0" applyFont="1" applyFill="1" applyBorder="1" applyAlignment="1" applyProtection="1">
      <alignment horizontal="center" vertical="center"/>
    </xf>
    <xf numFmtId="164" fontId="53" fillId="6" borderId="22" xfId="0" applyNumberFormat="1" applyFont="1" applyFill="1" applyBorder="1" applyAlignment="1" applyProtection="1">
      <alignment horizontal="center" vertical="center" wrapText="1"/>
    </xf>
    <xf numFmtId="164" fontId="53" fillId="6" borderId="8" xfId="0" applyNumberFormat="1" applyFont="1" applyFill="1" applyBorder="1" applyAlignment="1" applyProtection="1">
      <alignment horizontal="center" vertical="center" wrapText="1"/>
    </xf>
    <xf numFmtId="164" fontId="53" fillId="13" borderId="6" xfId="0" applyNumberFormat="1" applyFont="1" applyFill="1" applyBorder="1" applyAlignment="1" applyProtection="1">
      <alignment horizontal="center" vertical="center" wrapText="1"/>
    </xf>
    <xf numFmtId="164" fontId="53" fillId="7" borderId="22" xfId="0" applyNumberFormat="1" applyFont="1" applyFill="1" applyBorder="1" applyAlignment="1" applyProtection="1">
      <alignment horizontal="center" vertical="center" wrapText="1"/>
    </xf>
    <xf numFmtId="164" fontId="53" fillId="7" borderId="8" xfId="0" applyNumberFormat="1" applyFont="1" applyFill="1" applyBorder="1" applyAlignment="1" applyProtection="1">
      <alignment horizontal="center" vertical="center" wrapText="1"/>
    </xf>
    <xf numFmtId="0" fontId="0" fillId="8" borderId="2" xfId="0" applyFont="1" applyFill="1" applyBorder="1" applyAlignment="1" applyProtection="1">
      <alignment horizontal="center" vertical="center"/>
      <protection locked="0"/>
    </xf>
    <xf numFmtId="0" fontId="0" fillId="8" borderId="0" xfId="0" applyFont="1" applyFill="1" applyBorder="1" applyProtection="1">
      <protection locked="0"/>
    </xf>
    <xf numFmtId="0" fontId="0" fillId="10" borderId="2" xfId="0" applyFont="1" applyFill="1" applyBorder="1" applyAlignment="1" applyProtection="1">
      <alignment horizontal="center" vertical="center"/>
      <protection locked="0"/>
    </xf>
    <xf numFmtId="4" fontId="53" fillId="3" borderId="6" xfId="0" applyNumberFormat="1" applyFont="1" applyFill="1" applyBorder="1" applyAlignment="1" applyProtection="1">
      <alignment vertical="center" wrapText="1"/>
    </xf>
    <xf numFmtId="164" fontId="53" fillId="2" borderId="6" xfId="0" applyNumberFormat="1" applyFont="1" applyFill="1" applyBorder="1" applyAlignment="1" applyProtection="1">
      <alignment horizontal="center" vertical="center" wrapText="1"/>
      <protection locked="0"/>
    </xf>
    <xf numFmtId="164" fontId="53" fillId="8" borderId="8" xfId="0" applyNumberFormat="1" applyFont="1" applyFill="1" applyBorder="1" applyAlignment="1" applyProtection="1">
      <alignment horizontal="center" vertical="center" wrapText="1"/>
    </xf>
    <xf numFmtId="164" fontId="53" fillId="2" borderId="8" xfId="0" applyNumberFormat="1" applyFont="1" applyFill="1" applyBorder="1" applyAlignment="1" applyProtection="1">
      <alignment horizontal="center" vertical="center" wrapText="1"/>
      <protection locked="0"/>
    </xf>
    <xf numFmtId="164" fontId="53" fillId="8" borderId="8" xfId="0" applyNumberFormat="1" applyFont="1" applyFill="1" applyBorder="1" applyAlignment="1" applyProtection="1">
      <alignment horizontal="center" vertical="center"/>
    </xf>
    <xf numFmtId="164" fontId="53" fillId="2" borderId="8" xfId="0" applyNumberFormat="1" applyFont="1" applyFill="1" applyBorder="1" applyAlignment="1" applyProtection="1">
      <alignment horizontal="center" vertical="center" wrapText="1"/>
    </xf>
    <xf numFmtId="164" fontId="53" fillId="2" borderId="9" xfId="0" applyNumberFormat="1" applyFont="1" applyFill="1" applyBorder="1" applyAlignment="1" applyProtection="1">
      <alignment horizontal="center" vertical="center" wrapText="1"/>
      <protection locked="0"/>
    </xf>
    <xf numFmtId="164" fontId="53" fillId="8" borderId="10" xfId="0" applyNumberFormat="1" applyFont="1" applyFill="1" applyBorder="1" applyAlignment="1" applyProtection="1">
      <alignment horizontal="center" vertical="center" wrapText="1"/>
    </xf>
    <xf numFmtId="164" fontId="53" fillId="2" borderId="10" xfId="0" applyNumberFormat="1" applyFont="1" applyFill="1" applyBorder="1" applyAlignment="1" applyProtection="1">
      <alignment horizontal="center" vertical="center" wrapText="1"/>
      <protection locked="0"/>
    </xf>
    <xf numFmtId="164" fontId="53" fillId="8" borderId="10" xfId="0" applyNumberFormat="1" applyFont="1" applyFill="1" applyBorder="1" applyAlignment="1" applyProtection="1">
      <alignment horizontal="center" vertical="center"/>
    </xf>
    <xf numFmtId="164" fontId="53" fillId="3" borderId="7" xfId="0" applyNumberFormat="1" applyFont="1" applyFill="1" applyBorder="1" applyAlignment="1" applyProtection="1">
      <alignment horizontal="center" vertical="center" wrapText="1"/>
    </xf>
    <xf numFmtId="164" fontId="53" fillId="8" borderId="6" xfId="0" applyNumberFormat="1" applyFont="1" applyFill="1" applyBorder="1" applyAlignment="1" applyProtection="1">
      <alignment horizontal="center" vertical="center" wrapText="1"/>
    </xf>
    <xf numFmtId="164" fontId="53" fillId="3" borderId="22" xfId="0" applyNumberFormat="1" applyFont="1" applyFill="1" applyBorder="1" applyAlignment="1" applyProtection="1">
      <alignment horizontal="center" vertical="center" wrapText="1"/>
    </xf>
    <xf numFmtId="164" fontId="53" fillId="2" borderId="6" xfId="0" applyNumberFormat="1" applyFont="1" applyFill="1" applyBorder="1" applyAlignment="1" applyProtection="1">
      <alignment horizontal="center" vertical="center" wrapText="1"/>
    </xf>
    <xf numFmtId="164" fontId="46" fillId="2" borderId="6" xfId="0" applyNumberFormat="1" applyFont="1" applyFill="1" applyBorder="1" applyProtection="1"/>
    <xf numFmtId="0" fontId="0" fillId="8" borderId="0" xfId="0" applyFont="1" applyFill="1" applyProtection="1">
      <protection locked="0"/>
    </xf>
    <xf numFmtId="164" fontId="53" fillId="12" borderId="25" xfId="0" applyNumberFormat="1" applyFont="1" applyFill="1" applyBorder="1" applyAlignment="1" applyProtection="1">
      <alignment horizontal="center" vertical="center" wrapText="1"/>
      <protection locked="0"/>
    </xf>
    <xf numFmtId="164" fontId="53" fillId="6" borderId="26" xfId="0" applyNumberFormat="1" applyFont="1" applyFill="1" applyBorder="1" applyAlignment="1" applyProtection="1">
      <alignment horizontal="center" vertical="center" wrapText="1"/>
    </xf>
    <xf numFmtId="164" fontId="53" fillId="12" borderId="26" xfId="0" applyNumberFormat="1" applyFont="1" applyFill="1" applyBorder="1" applyAlignment="1" applyProtection="1">
      <alignment horizontal="center" vertical="center" wrapText="1"/>
      <protection locked="0"/>
    </xf>
    <xf numFmtId="164" fontId="53" fillId="12" borderId="6" xfId="0" applyNumberFormat="1" applyFont="1" applyFill="1" applyBorder="1" applyAlignment="1" applyProtection="1">
      <alignment horizontal="center" vertical="center" wrapText="1"/>
      <protection locked="0"/>
    </xf>
    <xf numFmtId="164" fontId="53" fillId="12" borderId="8" xfId="0" applyNumberFormat="1" applyFont="1" applyFill="1" applyBorder="1" applyAlignment="1" applyProtection="1">
      <alignment horizontal="center" vertical="center" wrapText="1"/>
      <protection locked="0"/>
    </xf>
    <xf numFmtId="164" fontId="53" fillId="7" borderId="6" xfId="0" applyNumberFormat="1" applyFont="1" applyFill="1" applyBorder="1" applyAlignment="1" applyProtection="1">
      <alignment horizontal="center" vertical="center" wrapText="1"/>
    </xf>
    <xf numFmtId="0" fontId="0" fillId="0" borderId="2" xfId="0" applyFont="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164" fontId="53" fillId="13" borderId="10" xfId="0" applyNumberFormat="1" applyFont="1" applyFill="1" applyBorder="1" applyAlignment="1" applyProtection="1">
      <alignment horizontal="center" vertical="center" wrapText="1"/>
    </xf>
    <xf numFmtId="164" fontId="53" fillId="7" borderId="10" xfId="0" applyNumberFormat="1" applyFont="1" applyFill="1" applyBorder="1" applyAlignment="1" applyProtection="1">
      <alignment horizontal="center" vertical="center" wrapText="1"/>
    </xf>
    <xf numFmtId="0" fontId="0" fillId="8" borderId="2" xfId="0" applyFont="1" applyFill="1" applyBorder="1" applyProtection="1">
      <protection locked="0"/>
    </xf>
    <xf numFmtId="0" fontId="0" fillId="10" borderId="6" xfId="0" applyFont="1" applyFill="1" applyBorder="1" applyProtection="1"/>
    <xf numFmtId="164" fontId="54" fillId="2" borderId="6" xfId="0" applyNumberFormat="1" applyFont="1" applyFill="1" applyBorder="1" applyAlignment="1" applyProtection="1">
      <alignment horizontal="center"/>
    </xf>
    <xf numFmtId="0" fontId="47" fillId="9" borderId="9" xfId="0" applyFont="1" applyFill="1" applyBorder="1" applyAlignment="1" applyProtection="1">
      <alignment horizontal="left" vertical="center" wrapText="1" indent="2"/>
    </xf>
    <xf numFmtId="164" fontId="47" fillId="9" borderId="9" xfId="0" applyNumberFormat="1" applyFont="1" applyFill="1" applyBorder="1" applyAlignment="1" applyProtection="1">
      <alignment horizontal="center" vertical="center" wrapText="1"/>
    </xf>
    <xf numFmtId="0" fontId="52" fillId="9" borderId="6" xfId="0" applyFont="1" applyFill="1" applyBorder="1" applyAlignment="1" applyProtection="1">
      <alignment horizontal="left" vertical="center" wrapText="1" indent="2"/>
    </xf>
    <xf numFmtId="164" fontId="52" fillId="9" borderId="6" xfId="0" applyNumberFormat="1" applyFont="1" applyFill="1" applyBorder="1" applyAlignment="1" applyProtection="1">
      <alignment horizontal="center" vertical="center" wrapText="1"/>
    </xf>
    <xf numFmtId="0" fontId="47" fillId="9" borderId="9" xfId="0" applyFont="1" applyFill="1" applyBorder="1" applyAlignment="1" applyProtection="1">
      <alignment horizontal="center" vertical="center" wrapText="1"/>
    </xf>
    <xf numFmtId="0" fontId="47" fillId="12" borderId="10" xfId="0" applyFont="1" applyFill="1" applyBorder="1" applyAlignment="1" applyProtection="1">
      <alignment horizontal="center" vertical="center" wrapText="1"/>
      <protection locked="0"/>
    </xf>
    <xf numFmtId="0" fontId="25" fillId="13" borderId="6" xfId="0" applyFont="1" applyFill="1" applyBorder="1" applyAlignment="1" applyProtection="1">
      <alignment horizontal="center" vertical="center" wrapText="1"/>
    </xf>
    <xf numFmtId="0" fontId="4" fillId="13" borderId="6" xfId="0" applyFont="1" applyFill="1" applyBorder="1" applyAlignment="1" applyProtection="1">
      <alignment horizontal="center" wrapText="1"/>
    </xf>
    <xf numFmtId="0" fontId="4" fillId="13" borderId="8" xfId="0" applyFont="1" applyFill="1" applyBorder="1" applyAlignment="1" applyProtection="1">
      <alignment horizontal="center" wrapText="1"/>
    </xf>
    <xf numFmtId="0" fontId="4" fillId="8" borderId="6" xfId="0" applyFont="1" applyFill="1" applyBorder="1" applyAlignment="1" applyProtection="1">
      <alignment horizontal="center" vertical="center"/>
      <protection locked="0"/>
    </xf>
    <xf numFmtId="0" fontId="33" fillId="2" borderId="6" xfId="0" applyFont="1" applyFill="1" applyBorder="1" applyAlignment="1" applyProtection="1">
      <alignment horizontal="left" vertical="center"/>
    </xf>
    <xf numFmtId="0" fontId="47" fillId="0" borderId="9" xfId="0" applyFont="1" applyBorder="1" applyAlignment="1" applyProtection="1">
      <alignment horizontal="left" vertical="center" wrapText="1" indent="2"/>
    </xf>
    <xf numFmtId="0" fontId="46" fillId="13" borderId="10" xfId="0" applyFont="1" applyFill="1" applyBorder="1" applyAlignment="1" applyProtection="1">
      <alignment horizontal="center" vertical="center" wrapText="1"/>
    </xf>
    <xf numFmtId="0" fontId="47" fillId="2" borderId="9" xfId="0" applyFont="1" applyFill="1" applyBorder="1" applyAlignment="1" applyProtection="1">
      <alignment horizontal="left" vertical="center" wrapText="1" indent="2"/>
    </xf>
    <xf numFmtId="0" fontId="47" fillId="12" borderId="10"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13" borderId="10" xfId="0" applyFont="1" applyFill="1" applyBorder="1" applyAlignment="1" applyProtection="1">
      <alignment horizontal="center" vertical="center" wrapText="1"/>
    </xf>
    <xf numFmtId="0" fontId="56" fillId="2" borderId="9" xfId="0" applyFont="1" applyFill="1" applyBorder="1" applyAlignment="1" applyProtection="1">
      <alignment horizontal="left" vertical="center" wrapText="1" indent="2"/>
    </xf>
    <xf numFmtId="0" fontId="56" fillId="12" borderId="10" xfId="0" applyFont="1" applyFill="1" applyBorder="1" applyAlignment="1" applyProtection="1">
      <alignment horizontal="center" vertical="center" wrapText="1"/>
    </xf>
    <xf numFmtId="0" fontId="56" fillId="12" borderId="10" xfId="0" applyFont="1" applyFill="1" applyBorder="1" applyAlignment="1" applyProtection="1">
      <alignment horizontal="center" vertical="center" wrapText="1"/>
      <protection locked="0"/>
    </xf>
    <xf numFmtId="0" fontId="47" fillId="12" borderId="8" xfId="0" applyFont="1" applyFill="1" applyBorder="1" applyAlignment="1" applyProtection="1">
      <alignment horizontal="center" vertical="center" wrapText="1"/>
      <protection locked="0"/>
    </xf>
    <xf numFmtId="0" fontId="46" fillId="3" borderId="6" xfId="0" applyFont="1" applyFill="1" applyBorder="1" applyAlignment="1" applyProtection="1">
      <alignment horizontal="left" vertical="center" wrapText="1" indent="2"/>
    </xf>
    <xf numFmtId="0" fontId="46" fillId="5" borderId="10" xfId="0" applyFont="1" applyFill="1" applyBorder="1" applyAlignment="1" applyProtection="1">
      <alignment horizontal="center" vertical="center" wrapText="1"/>
    </xf>
    <xf numFmtId="0" fontId="56" fillId="5" borderId="10"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56" fillId="6" borderId="10" xfId="0" applyFont="1" applyFill="1" applyBorder="1" applyAlignment="1" applyProtection="1">
      <alignment horizontal="left" vertical="center" wrapText="1" indent="2"/>
    </xf>
    <xf numFmtId="0" fontId="0" fillId="8" borderId="25" xfId="0" applyFill="1" applyBorder="1" applyAlignment="1" applyProtection="1">
      <alignment horizontal="left" wrapText="1"/>
    </xf>
    <xf numFmtId="0" fontId="7" fillId="3" borderId="0" xfId="0" applyFont="1" applyFill="1" applyBorder="1" applyAlignment="1" applyProtection="1">
      <alignment horizontal="center" wrapText="1"/>
    </xf>
    <xf numFmtId="0" fontId="7" fillId="3" borderId="0" xfId="0" applyFont="1" applyFill="1" applyBorder="1" applyAlignment="1" applyProtection="1">
      <alignment horizontal="center"/>
    </xf>
    <xf numFmtId="0" fontId="7" fillId="3" borderId="35" xfId="0" applyFont="1" applyFill="1" applyBorder="1" applyAlignment="1" applyProtection="1">
      <alignment horizontal="center"/>
    </xf>
    <xf numFmtId="0" fontId="2" fillId="12" borderId="12" xfId="0" applyFont="1" applyFill="1" applyBorder="1" applyAlignment="1" applyProtection="1">
      <alignment horizontal="center" wrapText="1"/>
      <protection locked="0"/>
    </xf>
    <xf numFmtId="0" fontId="2" fillId="12" borderId="21" xfId="0" applyFont="1" applyFill="1" applyBorder="1" applyAlignment="1" applyProtection="1">
      <alignment horizontal="center" wrapText="1"/>
      <protection locked="0"/>
    </xf>
    <xf numFmtId="0" fontId="8" fillId="3" borderId="0"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35" xfId="0" applyFont="1" applyFill="1" applyBorder="1" applyAlignment="1" applyProtection="1">
      <alignment horizontal="center" vertical="center"/>
    </xf>
    <xf numFmtId="0" fontId="7" fillId="3" borderId="32" xfId="0" applyFont="1" applyFill="1" applyBorder="1" applyAlignment="1" applyProtection="1">
      <alignment horizontal="center"/>
    </xf>
    <xf numFmtId="0" fontId="7" fillId="3" borderId="33" xfId="0" applyFont="1" applyFill="1" applyBorder="1" applyAlignment="1" applyProtection="1">
      <alignment horizontal="center"/>
    </xf>
    <xf numFmtId="0" fontId="3" fillId="8" borderId="30" xfId="0" applyFont="1" applyFill="1" applyBorder="1" applyAlignment="1" applyProtection="1">
      <alignment horizontal="center"/>
      <protection locked="0"/>
    </xf>
    <xf numFmtId="0" fontId="3" fillId="8" borderId="21" xfId="0" applyFont="1" applyFill="1" applyBorder="1" applyAlignment="1" applyProtection="1">
      <alignment horizontal="center"/>
      <protection locked="0"/>
    </xf>
    <xf numFmtId="0" fontId="2" fillId="8" borderId="34" xfId="0" applyFont="1" applyFill="1" applyBorder="1" applyAlignment="1" applyProtection="1">
      <alignment horizontal="center"/>
      <protection locked="0"/>
    </xf>
    <xf numFmtId="0" fontId="2" fillId="8" borderId="0" xfId="0" applyFont="1" applyFill="1" applyBorder="1" applyAlignment="1" applyProtection="1">
      <alignment horizontal="center"/>
      <protection locked="0"/>
    </xf>
    <xf numFmtId="0" fontId="2" fillId="8" borderId="35" xfId="0" applyFont="1" applyFill="1" applyBorder="1" applyAlignment="1" applyProtection="1">
      <alignment horizontal="center"/>
      <protection locked="0"/>
    </xf>
    <xf numFmtId="0" fontId="0" fillId="8" borderId="31" xfId="0" applyFill="1" applyBorder="1" applyAlignment="1" applyProtection="1">
      <alignment horizontal="center" wrapText="1"/>
      <protection locked="0"/>
    </xf>
    <xf numFmtId="0" fontId="0" fillId="8" borderId="32" xfId="0" applyFill="1" applyBorder="1" applyAlignment="1" applyProtection="1">
      <alignment horizontal="center" wrapText="1"/>
      <protection locked="0"/>
    </xf>
    <xf numFmtId="0" fontId="0" fillId="8" borderId="33" xfId="0" applyFill="1" applyBorder="1" applyAlignment="1" applyProtection="1">
      <alignment horizontal="center" wrapText="1"/>
      <protection locked="0"/>
    </xf>
    <xf numFmtId="0" fontId="2" fillId="9" borderId="4" xfId="0" applyFont="1" applyFill="1" applyBorder="1" applyAlignment="1" applyProtection="1">
      <alignment wrapText="1"/>
    </xf>
    <xf numFmtId="0" fontId="0" fillId="9" borderId="4" xfId="0" applyFill="1" applyBorder="1" applyAlignment="1" applyProtection="1">
      <alignment wrapText="1"/>
    </xf>
    <xf numFmtId="0" fontId="4" fillId="2" borderId="4" xfId="0" applyFont="1" applyFill="1" applyBorder="1" applyAlignment="1" applyProtection="1">
      <alignment wrapText="1"/>
    </xf>
    <xf numFmtId="0" fontId="0" fillId="2" borderId="4" xfId="0" applyFill="1" applyBorder="1" applyAlignment="1" applyProtection="1">
      <alignment wrapText="1"/>
    </xf>
    <xf numFmtId="0" fontId="2" fillId="9" borderId="11" xfId="0" applyFont="1" applyFill="1" applyBorder="1" applyAlignment="1" applyProtection="1">
      <alignment horizontal="center" wrapText="1"/>
    </xf>
    <xf numFmtId="0" fontId="2" fillId="9" borderId="20" xfId="0" applyFont="1" applyFill="1" applyBorder="1" applyAlignment="1" applyProtection="1">
      <alignment horizontal="center" wrapText="1"/>
    </xf>
    <xf numFmtId="0" fontId="0" fillId="8" borderId="12" xfId="0" applyFill="1" applyBorder="1" applyAlignment="1" applyProtection="1">
      <alignment horizontal="center" wrapText="1"/>
    </xf>
    <xf numFmtId="0" fontId="0" fillId="8" borderId="30" xfId="0" applyFill="1" applyBorder="1" applyAlignment="1" applyProtection="1">
      <alignment horizontal="center" wrapText="1"/>
    </xf>
    <xf numFmtId="0" fontId="0" fillId="8" borderId="21" xfId="0" applyFill="1" applyBorder="1" applyAlignment="1" applyProtection="1">
      <alignment horizontal="center" wrapText="1"/>
    </xf>
    <xf numFmtId="0" fontId="0" fillId="8" borderId="31" xfId="0" applyFill="1" applyBorder="1" applyAlignment="1" applyProtection="1">
      <alignment horizontal="center" wrapText="1"/>
    </xf>
    <xf numFmtId="0" fontId="0" fillId="8" borderId="32" xfId="0" applyFill="1" applyBorder="1" applyAlignment="1" applyProtection="1">
      <alignment horizontal="center" wrapText="1"/>
    </xf>
    <xf numFmtId="0" fontId="0" fillId="8" borderId="33" xfId="0" applyFill="1" applyBorder="1" applyAlignment="1" applyProtection="1">
      <alignment horizontal="center" wrapText="1"/>
    </xf>
    <xf numFmtId="0" fontId="2" fillId="12" borderId="4" xfId="0" applyFont="1" applyFill="1" applyBorder="1" applyAlignment="1" applyProtection="1">
      <alignment wrapText="1"/>
      <protection locked="0"/>
    </xf>
    <xf numFmtId="0" fontId="0" fillId="12" borderId="4" xfId="0" applyFill="1" applyBorder="1" applyAlignment="1" applyProtection="1">
      <alignment wrapText="1"/>
      <protection locked="0"/>
    </xf>
    <xf numFmtId="0" fontId="0" fillId="12" borderId="4" xfId="0" applyFill="1" applyBorder="1" applyProtection="1">
      <protection locked="0"/>
    </xf>
    <xf numFmtId="0" fontId="2" fillId="9" borderId="4" xfId="0" applyFont="1" applyFill="1" applyBorder="1" applyProtection="1"/>
    <xf numFmtId="0" fontId="0" fillId="9" borderId="4" xfId="0" applyFill="1" applyBorder="1" applyProtection="1"/>
    <xf numFmtId="0" fontId="2" fillId="12" borderId="11" xfId="0" applyFont="1" applyFill="1" applyBorder="1" applyAlignment="1" applyProtection="1">
      <alignment horizontal="center" wrapText="1"/>
      <protection locked="0"/>
    </xf>
    <xf numFmtId="0" fontId="2" fillId="12" borderId="20" xfId="0" applyFont="1" applyFill="1" applyBorder="1" applyAlignment="1" applyProtection="1">
      <alignment horizontal="center" wrapText="1"/>
      <protection locked="0"/>
    </xf>
    <xf numFmtId="0" fontId="6" fillId="8" borderId="31" xfId="0" applyFont="1" applyFill="1" applyBorder="1" applyAlignment="1" applyProtection="1">
      <alignment horizontal="center"/>
      <protection locked="0"/>
    </xf>
    <xf numFmtId="0" fontId="6" fillId="8" borderId="32" xfId="0" applyFont="1" applyFill="1" applyBorder="1" applyAlignment="1" applyProtection="1">
      <alignment horizontal="center"/>
      <protection locked="0"/>
    </xf>
    <xf numFmtId="0" fontId="6" fillId="8" borderId="33" xfId="0" applyFont="1" applyFill="1" applyBorder="1" applyAlignment="1" applyProtection="1">
      <alignment horizontal="center"/>
      <protection locked="0"/>
    </xf>
    <xf numFmtId="0" fontId="2" fillId="8" borderId="30" xfId="0" applyFont="1" applyFill="1" applyBorder="1" applyAlignment="1" applyProtection="1">
      <alignment horizontal="center"/>
      <protection locked="0"/>
    </xf>
    <xf numFmtId="0" fontId="2" fillId="8" borderId="21" xfId="0" applyFont="1" applyFill="1" applyBorder="1" applyAlignment="1" applyProtection="1">
      <alignment horizontal="center"/>
      <protection locked="0"/>
    </xf>
    <xf numFmtId="0" fontId="0" fillId="8" borderId="34" xfId="0" applyFill="1" applyBorder="1" applyAlignment="1" applyProtection="1">
      <alignment horizontal="center" wrapText="1"/>
      <protection locked="0"/>
    </xf>
    <xf numFmtId="0" fontId="0" fillId="8" borderId="0" xfId="0" applyFill="1" applyBorder="1" applyAlignment="1" applyProtection="1">
      <alignment horizontal="center" wrapText="1"/>
      <protection locked="0"/>
    </xf>
    <xf numFmtId="0" fontId="0" fillId="8" borderId="35" xfId="0" applyFill="1" applyBorder="1" applyAlignment="1" applyProtection="1">
      <alignment horizontal="center" wrapText="1"/>
      <protection locked="0"/>
    </xf>
    <xf numFmtId="0" fontId="4" fillId="8" borderId="0" xfId="0" applyFont="1" applyFill="1" applyBorder="1" applyAlignment="1" applyProtection="1">
      <alignment horizontal="center"/>
      <protection locked="0"/>
    </xf>
    <xf numFmtId="0" fontId="4" fillId="8" borderId="35" xfId="0" applyFont="1" applyFill="1" applyBorder="1" applyAlignment="1" applyProtection="1">
      <alignment horizontal="center"/>
      <protection locked="0"/>
    </xf>
    <xf numFmtId="14" fontId="2" fillId="12" borderId="4" xfId="0" applyNumberFormat="1" applyFont="1" applyFill="1" applyBorder="1" applyAlignment="1" applyProtection="1">
      <alignment wrapText="1"/>
      <protection locked="0"/>
    </xf>
    <xf numFmtId="14" fontId="0" fillId="12" borderId="4" xfId="0" applyNumberFormat="1" applyFill="1" applyBorder="1" applyAlignment="1" applyProtection="1">
      <alignment wrapText="1"/>
      <protection locked="0"/>
    </xf>
    <xf numFmtId="0" fontId="4" fillId="8" borderId="30" xfId="0" applyFont="1" applyFill="1" applyBorder="1" applyAlignment="1" applyProtection="1">
      <alignment horizontal="center"/>
      <protection locked="0"/>
    </xf>
    <xf numFmtId="0" fontId="4" fillId="8" borderId="21" xfId="0" applyFont="1" applyFill="1" applyBorder="1" applyAlignment="1" applyProtection="1">
      <alignment horizontal="center"/>
      <protection locked="0"/>
    </xf>
    <xf numFmtId="0" fontId="2" fillId="8" borderId="31" xfId="0" applyFont="1" applyFill="1" applyBorder="1" applyAlignment="1" applyProtection="1">
      <alignment horizontal="center"/>
      <protection locked="0"/>
    </xf>
    <xf numFmtId="0" fontId="2" fillId="8" borderId="32" xfId="0" applyFont="1" applyFill="1" applyBorder="1" applyAlignment="1" applyProtection="1">
      <alignment horizontal="center"/>
      <protection locked="0"/>
    </xf>
    <xf numFmtId="0" fontId="2" fillId="8" borderId="33" xfId="0" applyFont="1" applyFill="1" applyBorder="1" applyAlignment="1" applyProtection="1">
      <alignment horizontal="center"/>
      <protection locked="0"/>
    </xf>
    <xf numFmtId="0" fontId="16" fillId="12" borderId="1" xfId="0" applyFont="1" applyFill="1" applyBorder="1" applyAlignment="1" applyProtection="1">
      <alignment horizontal="left"/>
    </xf>
    <xf numFmtId="0" fontId="16" fillId="12" borderId="28" xfId="0" applyFont="1" applyFill="1" applyBorder="1" applyAlignment="1" applyProtection="1">
      <alignment horizontal="left"/>
    </xf>
    <xf numFmtId="0" fontId="16" fillId="12" borderId="24" xfId="0" applyFont="1" applyFill="1" applyBorder="1" applyAlignment="1" applyProtection="1">
      <alignment horizontal="left"/>
    </xf>
    <xf numFmtId="0" fontId="4" fillId="4" borderId="23" xfId="0"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12" fillId="12" borderId="2" xfId="0" applyFont="1" applyFill="1" applyBorder="1" applyAlignment="1" applyProtection="1">
      <alignment horizontal="left" vertical="center" wrapText="1"/>
    </xf>
    <xf numFmtId="0" fontId="12" fillId="12" borderId="0" xfId="0" applyFont="1" applyFill="1" applyBorder="1" applyAlignment="1" applyProtection="1">
      <alignment horizontal="left" vertical="center" wrapText="1"/>
    </xf>
    <xf numFmtId="0" fontId="12" fillId="12" borderId="26" xfId="0" applyFont="1" applyFill="1" applyBorder="1" applyAlignment="1" applyProtection="1">
      <alignment horizontal="left" vertical="center" wrapText="1"/>
    </xf>
    <xf numFmtId="0" fontId="12" fillId="12" borderId="3" xfId="0" applyFont="1" applyFill="1" applyBorder="1" applyAlignment="1" applyProtection="1">
      <alignment horizontal="left" vertical="center" wrapText="1"/>
    </xf>
    <xf numFmtId="0" fontId="12" fillId="12" borderId="29" xfId="0" applyFont="1" applyFill="1" applyBorder="1" applyAlignment="1" applyProtection="1">
      <alignment horizontal="left" vertical="center" wrapText="1"/>
    </xf>
    <xf numFmtId="0" fontId="12" fillId="12" borderId="10" xfId="0" applyFont="1" applyFill="1" applyBorder="1" applyAlignment="1" applyProtection="1">
      <alignment horizontal="left" vertical="center" wrapText="1"/>
    </xf>
    <xf numFmtId="0" fontId="4" fillId="2" borderId="23"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24" fillId="9" borderId="7" xfId="0" applyFont="1" applyFill="1" applyBorder="1" applyAlignment="1" applyProtection="1">
      <alignment horizontal="center" vertical="center" wrapText="1"/>
    </xf>
    <xf numFmtId="0" fontId="24" fillId="9" borderId="22" xfId="0" applyFont="1" applyFill="1" applyBorder="1" applyAlignment="1" applyProtection="1">
      <alignment horizontal="center" vertical="center" wrapText="1"/>
    </xf>
    <xf numFmtId="0" fontId="24" fillId="9" borderId="8" xfId="0" applyFont="1" applyFill="1" applyBorder="1" applyAlignment="1" applyProtection="1">
      <alignment horizontal="center" vertical="center" wrapText="1"/>
    </xf>
    <xf numFmtId="0" fontId="28" fillId="9" borderId="7"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4" fontId="46" fillId="7" borderId="23" xfId="0" applyNumberFormat="1" applyFont="1" applyFill="1" applyBorder="1" applyAlignment="1" applyProtection="1">
      <alignment horizontal="center" vertical="center" wrapText="1"/>
    </xf>
    <xf numFmtId="4" fontId="46" fillId="7" borderId="9" xfId="0" applyNumberFormat="1" applyFont="1" applyFill="1" applyBorder="1" applyAlignment="1" applyProtection="1">
      <alignment horizontal="center" vertical="center" wrapText="1"/>
    </xf>
    <xf numFmtId="0" fontId="48" fillId="12" borderId="1" xfId="0" applyFont="1" applyFill="1" applyBorder="1" applyAlignment="1" applyProtection="1">
      <alignment horizontal="left"/>
    </xf>
    <xf numFmtId="0" fontId="48" fillId="12" borderId="28" xfId="0" applyFont="1" applyFill="1" applyBorder="1" applyAlignment="1" applyProtection="1">
      <alignment horizontal="left"/>
    </xf>
    <xf numFmtId="0" fontId="49" fillId="12" borderId="2" xfId="0" applyFont="1" applyFill="1" applyBorder="1" applyAlignment="1" applyProtection="1">
      <alignment horizontal="left" vertical="center" wrapText="1"/>
    </xf>
    <xf numFmtId="0" fontId="49" fillId="12" borderId="0" xfId="0" applyFont="1" applyFill="1" applyBorder="1" applyAlignment="1" applyProtection="1">
      <alignment horizontal="left" vertical="center" wrapText="1"/>
    </xf>
    <xf numFmtId="0" fontId="49" fillId="3" borderId="2" xfId="0" applyFont="1" applyFill="1" applyBorder="1" applyAlignment="1" applyProtection="1">
      <alignment horizontal="left" vertical="center" wrapText="1"/>
    </xf>
    <xf numFmtId="0" fontId="49" fillId="3" borderId="0" xfId="0" applyFont="1" applyFill="1" applyBorder="1" applyAlignment="1" applyProtection="1">
      <alignment horizontal="left" vertical="center" wrapText="1"/>
    </xf>
    <xf numFmtId="0" fontId="1" fillId="0" borderId="23"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3" borderId="23" xfId="0" applyFont="1" applyFill="1" applyBorder="1" applyAlignment="1" applyProtection="1">
      <alignment horizontal="center" vertical="center"/>
    </xf>
    <xf numFmtId="0" fontId="1" fillId="3" borderId="9" xfId="0" applyFont="1" applyFill="1" applyBorder="1" applyAlignment="1" applyProtection="1">
      <alignment horizontal="center" vertical="center"/>
    </xf>
    <xf numFmtId="0" fontId="12" fillId="0" borderId="23" xfId="0" applyFont="1" applyBorder="1" applyAlignment="1" applyProtection="1">
      <alignment horizontal="left" vertical="center" wrapText="1" indent="2"/>
    </xf>
    <xf numFmtId="0" fontId="12" fillId="0" borderId="9" xfId="0" applyFont="1" applyBorder="1" applyAlignment="1" applyProtection="1">
      <alignment horizontal="left" vertical="center" wrapText="1" indent="2"/>
    </xf>
    <xf numFmtId="4" fontId="46" fillId="2" borderId="1" xfId="0" applyNumberFormat="1" applyFont="1" applyFill="1" applyBorder="1" applyAlignment="1" applyProtection="1">
      <alignment horizontal="center" vertical="center" wrapText="1"/>
    </xf>
    <xf numFmtId="4" fontId="46" fillId="2" borderId="24" xfId="0" applyNumberFormat="1" applyFont="1" applyFill="1" applyBorder="1" applyAlignment="1" applyProtection="1">
      <alignment horizontal="center" vertical="center" wrapText="1"/>
    </xf>
    <xf numFmtId="4" fontId="46" fillId="2" borderId="3" xfId="0" applyNumberFormat="1" applyFont="1" applyFill="1" applyBorder="1" applyAlignment="1" applyProtection="1">
      <alignment horizontal="center" vertical="center" wrapText="1"/>
    </xf>
    <xf numFmtId="4" fontId="46" fillId="2" borderId="10" xfId="0" applyNumberFormat="1" applyFont="1" applyFill="1" applyBorder="1" applyAlignment="1" applyProtection="1">
      <alignment horizontal="center" vertical="center" wrapText="1"/>
    </xf>
    <xf numFmtId="0" fontId="46" fillId="2" borderId="1" xfId="0" applyFont="1" applyFill="1" applyBorder="1" applyAlignment="1" applyProtection="1">
      <alignment horizontal="center" vertical="center" wrapText="1"/>
    </xf>
    <xf numFmtId="0" fontId="46" fillId="2" borderId="24" xfId="0"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2" borderId="10" xfId="0" applyFont="1" applyFill="1" applyBorder="1" applyAlignment="1" applyProtection="1">
      <alignment horizontal="center" vertical="center" wrapText="1"/>
    </xf>
    <xf numFmtId="4" fontId="54" fillId="2" borderId="7" xfId="0" applyNumberFormat="1" applyFont="1" applyFill="1" applyBorder="1" applyAlignment="1" applyProtection="1">
      <alignment horizontal="center" vertical="center" wrapText="1"/>
    </xf>
    <xf numFmtId="4" fontId="54" fillId="2" borderId="22" xfId="0" applyNumberFormat="1" applyFont="1" applyFill="1" applyBorder="1" applyAlignment="1" applyProtection="1">
      <alignment horizontal="center" vertical="center" wrapText="1"/>
    </xf>
    <xf numFmtId="4" fontId="53" fillId="4" borderId="7" xfId="0" applyNumberFormat="1" applyFont="1" applyFill="1" applyBorder="1" applyAlignment="1" applyProtection="1">
      <alignment horizontal="left" vertical="center" wrapText="1"/>
    </xf>
    <xf numFmtId="4" fontId="53" fillId="4" borderId="22" xfId="0" applyNumberFormat="1" applyFont="1" applyFill="1" applyBorder="1" applyAlignment="1" applyProtection="1">
      <alignment horizontal="left" vertical="center" wrapText="1"/>
    </xf>
    <xf numFmtId="4" fontId="53" fillId="4" borderId="8" xfId="0" applyNumberFormat="1" applyFont="1" applyFill="1" applyBorder="1" applyAlignment="1" applyProtection="1">
      <alignment horizontal="left" vertical="center" wrapText="1"/>
    </xf>
    <xf numFmtId="4" fontId="53" fillId="4" borderId="7" xfId="0" applyNumberFormat="1" applyFont="1" applyFill="1" applyBorder="1" applyAlignment="1" applyProtection="1">
      <alignment horizontal="center" vertical="center" wrapText="1"/>
    </xf>
    <xf numFmtId="4" fontId="53" fillId="4" borderId="22" xfId="0" applyNumberFormat="1" applyFont="1" applyFill="1" applyBorder="1" applyAlignment="1" applyProtection="1">
      <alignment horizontal="center" vertical="center" wrapText="1"/>
    </xf>
    <xf numFmtId="4" fontId="53" fillId="4" borderId="8" xfId="0" applyNumberFormat="1" applyFont="1" applyFill="1" applyBorder="1" applyAlignment="1" applyProtection="1">
      <alignment horizontal="center" vertical="center" wrapText="1"/>
    </xf>
    <xf numFmtId="4" fontId="46" fillId="13" borderId="23" xfId="0" applyNumberFormat="1" applyFont="1" applyFill="1" applyBorder="1" applyAlignment="1" applyProtection="1">
      <alignment horizontal="center" vertical="center" wrapText="1"/>
    </xf>
    <xf numFmtId="4" fontId="46" fillId="13" borderId="9" xfId="0" applyNumberFormat="1" applyFont="1" applyFill="1" applyBorder="1" applyAlignment="1" applyProtection="1">
      <alignment horizontal="center" vertical="center" wrapText="1"/>
    </xf>
    <xf numFmtId="0" fontId="41" fillId="12" borderId="0" xfId="0" applyFont="1" applyFill="1" applyAlignment="1" applyProtection="1">
      <alignment horizontal="left" vertical="top"/>
    </xf>
    <xf numFmtId="0" fontId="43" fillId="12" borderId="7" xfId="0" applyFont="1" applyFill="1" applyBorder="1" applyAlignment="1" applyProtection="1">
      <alignment vertical="center"/>
    </xf>
    <xf numFmtId="0" fontId="43" fillId="12" borderId="22" xfId="0" applyFont="1" applyFill="1" applyBorder="1" applyAlignment="1" applyProtection="1">
      <alignment vertical="center"/>
    </xf>
    <xf numFmtId="0" fontId="43" fillId="12" borderId="8" xfId="0" applyFont="1" applyFill="1" applyBorder="1" applyAlignment="1" applyProtection="1">
      <alignment vertical="center"/>
    </xf>
    <xf numFmtId="0" fontId="29" fillId="3" borderId="0" xfId="0" applyFont="1" applyFill="1" applyAlignment="1" applyProtection="1">
      <alignment horizontal="left" vertical="top"/>
    </xf>
    <xf numFmtId="0" fontId="44" fillId="3" borderId="0" xfId="0" applyFont="1" applyFill="1" applyAlignment="1" applyProtection="1">
      <alignment horizontal="left" vertical="top" wrapText="1"/>
    </xf>
    <xf numFmtId="0" fontId="7" fillId="3" borderId="0" xfId="0" applyFont="1" applyFill="1" applyAlignment="1" applyProtection="1">
      <alignment horizontal="left" vertical="center"/>
    </xf>
    <xf numFmtId="0" fontId="0" fillId="3" borderId="0" xfId="0" applyFont="1" applyFill="1" applyAlignment="1" applyProtection="1">
      <alignment horizontal="left" vertical="top"/>
    </xf>
    <xf numFmtId="0" fontId="0" fillId="3" borderId="0" xfId="0" applyFont="1" applyFill="1" applyAlignment="1" applyProtection="1">
      <alignment horizontal="left" vertical="top" wrapText="1"/>
    </xf>
    <xf numFmtId="0" fontId="46" fillId="2" borderId="7" xfId="0" applyFont="1" applyFill="1" applyBorder="1" applyAlignment="1" applyProtection="1">
      <alignment horizontal="center" vertical="center" wrapText="1"/>
    </xf>
    <xf numFmtId="0" fontId="46" fillId="2" borderId="8" xfId="0" applyFont="1" applyFill="1" applyBorder="1" applyAlignment="1" applyProtection="1">
      <alignment horizontal="center" vertical="center" wrapText="1"/>
    </xf>
    <xf numFmtId="0" fontId="46" fillId="3" borderId="0" xfId="0" applyFont="1" applyFill="1" applyAlignment="1" applyProtection="1">
      <alignment horizontal="left"/>
    </xf>
    <xf numFmtId="0" fontId="47" fillId="3" borderId="0" xfId="0" applyFont="1" applyFill="1" applyAlignment="1" applyProtection="1">
      <alignment horizontal="left"/>
    </xf>
    <xf numFmtId="0" fontId="53" fillId="2" borderId="1" xfId="0" applyFont="1" applyFill="1" applyBorder="1" applyAlignment="1" applyProtection="1">
      <alignment horizontal="center" vertical="center" wrapText="1"/>
    </xf>
    <xf numFmtId="0" fontId="53" fillId="2" borderId="24" xfId="0" applyFont="1" applyFill="1" applyBorder="1" applyAlignment="1" applyProtection="1">
      <alignment horizontal="center" vertical="center" wrapText="1"/>
    </xf>
    <xf numFmtId="0" fontId="53" fillId="2" borderId="3" xfId="0" applyFont="1" applyFill="1" applyBorder="1" applyAlignment="1" applyProtection="1">
      <alignment horizontal="center" vertical="center" wrapText="1"/>
    </xf>
    <xf numFmtId="0" fontId="53" fillId="2" borderId="10" xfId="0" applyFont="1" applyFill="1" applyBorder="1" applyAlignment="1" applyProtection="1">
      <alignment horizontal="center" vertical="center" wrapText="1"/>
    </xf>
    <xf numFmtId="0" fontId="46" fillId="3" borderId="23" xfId="0" applyFont="1" applyFill="1" applyBorder="1" applyAlignment="1" applyProtection="1">
      <alignment horizontal="center" vertical="center" wrapText="1"/>
    </xf>
    <xf numFmtId="0" fontId="46" fillId="3" borderId="9" xfId="0" applyFont="1" applyFill="1" applyBorder="1" applyAlignment="1" applyProtection="1">
      <alignment horizontal="center" vertical="center" wrapText="1"/>
    </xf>
    <xf numFmtId="0" fontId="0" fillId="12" borderId="1" xfId="0" applyFill="1" applyBorder="1" applyAlignment="1" applyProtection="1">
      <alignment horizontal="left" vertical="top" wrapText="1"/>
      <protection locked="0"/>
    </xf>
    <xf numFmtId="0" fontId="0" fillId="12" borderId="28" xfId="0" applyFill="1" applyBorder="1" applyAlignment="1" applyProtection="1">
      <alignment horizontal="left" vertical="top" wrapText="1"/>
      <protection locked="0"/>
    </xf>
    <xf numFmtId="0" fontId="0" fillId="12" borderId="24" xfId="0" applyFill="1" applyBorder="1" applyAlignment="1" applyProtection="1">
      <alignment horizontal="left" vertical="top" wrapText="1"/>
      <protection locked="0"/>
    </xf>
    <xf numFmtId="0" fontId="0" fillId="12" borderId="2" xfId="0" applyFill="1" applyBorder="1" applyAlignment="1" applyProtection="1">
      <alignment horizontal="left" vertical="top" wrapText="1"/>
      <protection locked="0"/>
    </xf>
    <xf numFmtId="0" fontId="0" fillId="12" borderId="0" xfId="0" applyFill="1" applyBorder="1" applyAlignment="1" applyProtection="1">
      <alignment horizontal="left" vertical="top" wrapText="1"/>
      <protection locked="0"/>
    </xf>
    <xf numFmtId="0" fontId="0" fillId="12" borderId="26" xfId="0" applyFill="1" applyBorder="1" applyAlignment="1" applyProtection="1">
      <alignment horizontal="left" vertical="top" wrapText="1"/>
      <protection locked="0"/>
    </xf>
    <xf numFmtId="0" fontId="0" fillId="12" borderId="3" xfId="0" applyFill="1" applyBorder="1" applyAlignment="1" applyProtection="1">
      <alignment horizontal="left" vertical="top" wrapText="1"/>
      <protection locked="0"/>
    </xf>
    <xf numFmtId="0" fontId="0" fillId="12" borderId="29" xfId="0" applyFill="1" applyBorder="1" applyAlignment="1" applyProtection="1">
      <alignment horizontal="left" vertical="top" wrapText="1"/>
      <protection locked="0"/>
    </xf>
    <xf numFmtId="0" fontId="0" fillId="12" borderId="10" xfId="0" applyFill="1" applyBorder="1" applyAlignment="1" applyProtection="1">
      <alignment horizontal="left" vertical="top" wrapText="1"/>
      <protection locked="0"/>
    </xf>
    <xf numFmtId="0" fontId="12" fillId="3" borderId="1" xfId="0" applyFont="1" applyFill="1" applyBorder="1" applyAlignment="1" applyProtection="1">
      <alignment horizontal="left" vertical="top" wrapText="1"/>
    </xf>
    <xf numFmtId="0" fontId="12" fillId="3" borderId="28" xfId="0" applyFont="1" applyFill="1" applyBorder="1" applyAlignment="1" applyProtection="1">
      <alignment horizontal="left" vertical="top" wrapText="1"/>
    </xf>
    <xf numFmtId="0" fontId="12" fillId="3" borderId="24" xfId="0" applyFont="1" applyFill="1" applyBorder="1" applyAlignment="1" applyProtection="1">
      <alignment horizontal="left" vertical="top" wrapText="1"/>
    </xf>
    <xf numFmtId="0" fontId="12" fillId="3" borderId="3" xfId="0" applyFont="1" applyFill="1" applyBorder="1" applyAlignment="1" applyProtection="1">
      <alignment horizontal="left" vertical="top" wrapText="1"/>
    </xf>
    <xf numFmtId="0" fontId="12" fillId="3" borderId="29" xfId="0" applyFont="1" applyFill="1" applyBorder="1" applyAlignment="1" applyProtection="1">
      <alignment horizontal="left" vertical="top" wrapText="1"/>
    </xf>
    <xf numFmtId="0" fontId="12" fillId="3" borderId="10" xfId="0" applyFont="1" applyFill="1" applyBorder="1" applyAlignment="1" applyProtection="1">
      <alignment horizontal="left" vertical="top" wrapText="1"/>
    </xf>
    <xf numFmtId="0" fontId="0" fillId="2" borderId="1" xfId="0" applyFill="1" applyBorder="1" applyAlignment="1" applyProtection="1">
      <alignment horizontal="left" vertical="top" wrapText="1"/>
    </xf>
    <xf numFmtId="0" fontId="0" fillId="2" borderId="28" xfId="0" applyFill="1" applyBorder="1" applyAlignment="1" applyProtection="1">
      <alignment horizontal="left" vertical="top" wrapText="1"/>
    </xf>
    <xf numFmtId="0" fontId="0" fillId="2" borderId="24" xfId="0" applyFill="1" applyBorder="1" applyAlignment="1" applyProtection="1">
      <alignment horizontal="left" vertical="top" wrapText="1"/>
    </xf>
    <xf numFmtId="0" fontId="0" fillId="2" borderId="2"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26"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29" xfId="0" applyFill="1" applyBorder="1" applyAlignment="1" applyProtection="1">
      <alignment horizontal="left" vertical="top" wrapText="1"/>
    </xf>
    <xf numFmtId="0" fontId="0" fillId="2" borderId="10" xfId="0" applyFill="1" applyBorder="1" applyAlignment="1" applyProtection="1">
      <alignment horizontal="left" vertical="top" wrapText="1"/>
    </xf>
    <xf numFmtId="0" fontId="0" fillId="12" borderId="2" xfId="0" applyFill="1" applyBorder="1" applyAlignment="1" applyProtection="1">
      <alignment vertical="top" wrapText="1"/>
      <protection locked="0"/>
    </xf>
    <xf numFmtId="0" fontId="0" fillId="12" borderId="0" xfId="0" applyFill="1" applyBorder="1" applyAlignment="1" applyProtection="1">
      <alignment vertical="top" wrapText="1"/>
      <protection locked="0"/>
    </xf>
    <xf numFmtId="0" fontId="0" fillId="12" borderId="26" xfId="0" applyFill="1" applyBorder="1" applyAlignment="1" applyProtection="1">
      <alignment vertical="top" wrapText="1"/>
      <protection locked="0"/>
    </xf>
    <xf numFmtId="0" fontId="0" fillId="12" borderId="3" xfId="0" applyFill="1" applyBorder="1" applyAlignment="1" applyProtection="1">
      <alignment vertical="top" wrapText="1"/>
      <protection locked="0"/>
    </xf>
    <xf numFmtId="0" fontId="0" fillId="12" borderId="29" xfId="0" applyFill="1" applyBorder="1" applyAlignment="1" applyProtection="1">
      <alignment vertical="top" wrapText="1"/>
      <protection locked="0"/>
    </xf>
    <xf numFmtId="0" fontId="0" fillId="12" borderId="10" xfId="0" applyFill="1" applyBorder="1" applyAlignment="1" applyProtection="1">
      <alignment vertical="top" wrapText="1"/>
      <protection locked="0"/>
    </xf>
    <xf numFmtId="0" fontId="0" fillId="12" borderId="1" xfId="0" applyFill="1" applyBorder="1" applyAlignment="1" applyProtection="1">
      <alignment horizontal="left" vertical="top"/>
      <protection locked="0"/>
    </xf>
    <xf numFmtId="0" fontId="0" fillId="12" borderId="28" xfId="0" applyFill="1" applyBorder="1" applyAlignment="1" applyProtection="1">
      <alignment horizontal="left" vertical="top"/>
      <protection locked="0"/>
    </xf>
    <xf numFmtId="0" fontId="0" fillId="12" borderId="24" xfId="0" applyFill="1" applyBorder="1" applyAlignment="1" applyProtection="1">
      <alignment horizontal="left" vertical="top"/>
      <protection locked="0"/>
    </xf>
    <xf numFmtId="0" fontId="0" fillId="12" borderId="2" xfId="0" applyFill="1" applyBorder="1" applyAlignment="1" applyProtection="1">
      <alignment horizontal="left" vertical="top"/>
      <protection locked="0"/>
    </xf>
    <xf numFmtId="0" fontId="0" fillId="12" borderId="0" xfId="0" applyFill="1" applyBorder="1" applyAlignment="1" applyProtection="1">
      <alignment horizontal="left" vertical="top"/>
      <protection locked="0"/>
    </xf>
    <xf numFmtId="0" fontId="0" fillId="12" borderId="26" xfId="0" applyFill="1" applyBorder="1" applyAlignment="1" applyProtection="1">
      <alignment horizontal="left" vertical="top"/>
      <protection locked="0"/>
    </xf>
    <xf numFmtId="0" fontId="0" fillId="12" borderId="3" xfId="0" applyFill="1" applyBorder="1" applyAlignment="1" applyProtection="1">
      <alignment horizontal="left" vertical="top"/>
      <protection locked="0"/>
    </xf>
    <xf numFmtId="0" fontId="0" fillId="12" borderId="29" xfId="0" applyFill="1" applyBorder="1" applyAlignment="1" applyProtection="1">
      <alignment horizontal="left" vertical="top"/>
      <protection locked="0"/>
    </xf>
    <xf numFmtId="0" fontId="0" fillId="12" borderId="10" xfId="0" applyFill="1" applyBorder="1" applyAlignment="1" applyProtection="1">
      <alignment horizontal="left" vertical="top"/>
      <protection locked="0"/>
    </xf>
    <xf numFmtId="0" fontId="0" fillId="2" borderId="7" xfId="0" applyFont="1" applyFill="1" applyBorder="1" applyAlignment="1" applyProtection="1">
      <alignment horizontal="left" vertical="top" wrapText="1"/>
    </xf>
    <xf numFmtId="0" fontId="0" fillId="2" borderId="22" xfId="0" applyFont="1" applyFill="1" applyBorder="1" applyAlignment="1" applyProtection="1">
      <alignment horizontal="left" vertical="top" wrapText="1"/>
    </xf>
    <xf numFmtId="0" fontId="0" fillId="2" borderId="8" xfId="0" applyFont="1" applyFill="1" applyBorder="1" applyAlignment="1" applyProtection="1">
      <alignment horizontal="left" vertical="top" wrapText="1"/>
    </xf>
    <xf numFmtId="0" fontId="0" fillId="2" borderId="7" xfId="0" applyFill="1" applyBorder="1" applyAlignment="1" applyProtection="1">
      <alignment horizontal="left" vertical="top"/>
    </xf>
    <xf numFmtId="0" fontId="0" fillId="2" borderId="22" xfId="0" applyFill="1" applyBorder="1" applyAlignment="1" applyProtection="1">
      <alignment horizontal="left" vertical="top"/>
    </xf>
    <xf numFmtId="0" fontId="0" fillId="2" borderId="8" xfId="0" applyFill="1" applyBorder="1" applyAlignment="1" applyProtection="1">
      <alignment horizontal="left" vertical="top"/>
    </xf>
    <xf numFmtId="0" fontId="0" fillId="8" borderId="12" xfId="0" applyFill="1" applyBorder="1" applyProtection="1">
      <protection locked="0"/>
    </xf>
    <xf numFmtId="0" fontId="0" fillId="8" borderId="30" xfId="0" applyFill="1" applyBorder="1" applyProtection="1">
      <protection locked="0"/>
    </xf>
    <xf numFmtId="0" fontId="0" fillId="8" borderId="21" xfId="0" applyFill="1" applyBorder="1" applyProtection="1">
      <protection locked="0"/>
    </xf>
    <xf numFmtId="0" fontId="0" fillId="12" borderId="11" xfId="0" applyFill="1" applyBorder="1" applyAlignment="1" applyProtection="1">
      <alignment horizontal="left" wrapText="1"/>
      <protection locked="0"/>
    </xf>
    <xf numFmtId="0" fontId="0" fillId="12" borderId="36" xfId="0" applyFill="1" applyBorder="1" applyAlignment="1" applyProtection="1">
      <alignment horizontal="left" wrapText="1"/>
      <protection locked="0"/>
    </xf>
    <xf numFmtId="0" fontId="0" fillId="12" borderId="20" xfId="0" applyFill="1" applyBorder="1" applyAlignment="1" applyProtection="1">
      <alignment horizontal="left" wrapText="1"/>
      <protection locked="0"/>
    </xf>
    <xf numFmtId="0" fontId="0" fillId="8" borderId="35" xfId="0" applyFill="1" applyBorder="1" applyProtection="1">
      <protection locked="0"/>
    </xf>
    <xf numFmtId="0" fontId="0" fillId="12" borderId="4" xfId="0" applyFill="1" applyBorder="1" applyAlignment="1" applyProtection="1">
      <alignment horizontal="left" wrapText="1"/>
      <protection locked="0"/>
    </xf>
    <xf numFmtId="0" fontId="0" fillId="8" borderId="31" xfId="0" applyFill="1" applyBorder="1" applyProtection="1">
      <protection locked="0"/>
    </xf>
    <xf numFmtId="0" fontId="0" fillId="8" borderId="32" xfId="0" applyFill="1" applyBorder="1" applyProtection="1">
      <protection locked="0"/>
    </xf>
    <xf numFmtId="0" fontId="0" fillId="8" borderId="33" xfId="0" applyFill="1" applyBorder="1" applyProtection="1">
      <protection locked="0"/>
    </xf>
    <xf numFmtId="0" fontId="0" fillId="0" borderId="4" xfId="0" applyBorder="1" applyProtection="1">
      <protection locked="0"/>
    </xf>
    <xf numFmtId="0" fontId="0" fillId="12" borderId="11" xfId="0" applyFill="1" applyBorder="1" applyAlignment="1" applyProtection="1">
      <alignment horizontal="center"/>
      <protection locked="0"/>
    </xf>
    <xf numFmtId="0" fontId="0" fillId="12" borderId="36" xfId="0" applyFill="1" applyBorder="1" applyAlignment="1" applyProtection="1">
      <alignment horizontal="center"/>
      <protection locked="0"/>
    </xf>
    <xf numFmtId="0" fontId="0" fillId="12" borderId="20" xfId="0" applyFill="1" applyBorder="1" applyAlignment="1" applyProtection="1">
      <alignment horizontal="center"/>
      <protection locked="0"/>
    </xf>
    <xf numFmtId="0" fontId="1" fillId="12" borderId="12" xfId="0" applyFont="1" applyFill="1" applyBorder="1" applyAlignment="1" applyProtection="1">
      <alignment horizontal="left" vertical="top" wrapText="1"/>
      <protection locked="0"/>
    </xf>
    <xf numFmtId="0" fontId="1" fillId="12" borderId="30" xfId="0" applyFont="1" applyFill="1" applyBorder="1" applyAlignment="1" applyProtection="1">
      <alignment horizontal="left" vertical="top" wrapText="1"/>
      <protection locked="0"/>
    </xf>
    <xf numFmtId="0" fontId="1" fillId="12" borderId="21" xfId="0" applyFont="1" applyFill="1" applyBorder="1" applyAlignment="1" applyProtection="1">
      <alignment horizontal="left" vertical="top" wrapText="1"/>
      <protection locked="0"/>
    </xf>
    <xf numFmtId="0" fontId="1" fillId="12" borderId="34" xfId="0" applyFont="1" applyFill="1" applyBorder="1" applyAlignment="1" applyProtection="1">
      <alignment horizontal="left" vertical="top" wrapText="1"/>
      <protection locked="0"/>
    </xf>
    <xf numFmtId="0" fontId="1" fillId="12" borderId="0" xfId="0" applyFont="1" applyFill="1" applyBorder="1" applyAlignment="1" applyProtection="1">
      <alignment horizontal="left" vertical="top" wrapText="1"/>
      <protection locked="0"/>
    </xf>
    <xf numFmtId="0" fontId="1" fillId="12" borderId="35" xfId="0" applyFont="1" applyFill="1" applyBorder="1" applyAlignment="1" applyProtection="1">
      <alignment horizontal="left" vertical="top" wrapText="1"/>
      <protection locked="0"/>
    </xf>
    <xf numFmtId="0" fontId="1" fillId="12" borderId="31" xfId="0" applyFont="1" applyFill="1" applyBorder="1" applyAlignment="1" applyProtection="1">
      <alignment horizontal="left" vertical="top" wrapText="1"/>
      <protection locked="0"/>
    </xf>
    <xf numFmtId="0" fontId="1" fillId="12" borderId="32" xfId="0" applyFont="1" applyFill="1" applyBorder="1" applyAlignment="1" applyProtection="1">
      <alignment horizontal="left" vertical="top" wrapText="1"/>
      <protection locked="0"/>
    </xf>
    <xf numFmtId="0" fontId="1" fillId="12" borderId="33" xfId="0" applyFont="1" applyFill="1" applyBorder="1" applyAlignment="1" applyProtection="1">
      <alignment horizontal="left" vertical="top" wrapText="1"/>
      <protection locked="0"/>
    </xf>
    <xf numFmtId="0" fontId="13" fillId="3" borderId="0" xfId="0" applyFont="1" applyFill="1" applyAlignment="1" applyProtection="1">
      <alignment horizontal="left" vertical="center"/>
    </xf>
    <xf numFmtId="0" fontId="18" fillId="3" borderId="0" xfId="0" applyFont="1" applyFill="1" applyAlignment="1" applyProtection="1">
      <alignment horizontal="left"/>
    </xf>
    <xf numFmtId="0" fontId="1" fillId="2" borderId="4" xfId="0" applyFont="1" applyFill="1" applyBorder="1" applyProtection="1"/>
    <xf numFmtId="0" fontId="12" fillId="0" borderId="12" xfId="0" applyFont="1" applyBorder="1" applyAlignment="1" applyProtection="1">
      <alignment horizontal="left" vertical="top" wrapText="1"/>
    </xf>
    <xf numFmtId="0" fontId="12" fillId="0" borderId="30" xfId="0" applyFont="1" applyBorder="1" applyAlignment="1" applyProtection="1">
      <alignment horizontal="left" vertical="top" wrapText="1"/>
    </xf>
    <xf numFmtId="0" fontId="12" fillId="0" borderId="21" xfId="0" applyFont="1" applyBorder="1" applyAlignment="1" applyProtection="1">
      <alignment horizontal="left" vertical="top" wrapText="1"/>
    </xf>
    <xf numFmtId="0" fontId="12" fillId="0" borderId="34"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35" xfId="0" applyFont="1" applyBorder="1" applyAlignment="1" applyProtection="1">
      <alignment horizontal="left" vertical="top" wrapText="1"/>
    </xf>
    <xf numFmtId="0" fontId="12" fillId="0" borderId="31" xfId="0" applyFont="1" applyBorder="1" applyAlignment="1" applyProtection="1">
      <alignment horizontal="left" vertical="top" wrapText="1"/>
    </xf>
    <xf numFmtId="0" fontId="12" fillId="0" borderId="32" xfId="0" applyFont="1" applyBorder="1" applyAlignment="1" applyProtection="1">
      <alignment horizontal="left" vertical="top" wrapText="1"/>
    </xf>
    <xf numFmtId="0" fontId="12" fillId="0" borderId="33" xfId="0" applyFont="1" applyBorder="1" applyAlignment="1" applyProtection="1">
      <alignment horizontal="left" vertical="top" wrapText="1"/>
    </xf>
    <xf numFmtId="0" fontId="1" fillId="2" borderId="4" xfId="0" applyFont="1" applyFill="1" applyBorder="1" applyAlignment="1" applyProtection="1">
      <alignment horizontal="left" wrapText="1"/>
    </xf>
    <xf numFmtId="0" fontId="4" fillId="2" borderId="4"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196FA-A697-4C86-82D6-E00181B668B8}">
  <dimension ref="A1:M76"/>
  <sheetViews>
    <sheetView tabSelected="1" workbookViewId="0">
      <selection activeCell="F3" sqref="F3"/>
    </sheetView>
  </sheetViews>
  <sheetFormatPr defaultRowHeight="14.5" x14ac:dyDescent="0.35"/>
  <cols>
    <col min="1" max="1" width="121.81640625" style="5" customWidth="1"/>
    <col min="2" max="16384" width="8.7265625" style="5"/>
  </cols>
  <sheetData>
    <row r="1" spans="1:13" ht="108" customHeight="1" thickBot="1" x14ac:dyDescent="0.4">
      <c r="A1" s="139" t="s">
        <v>261</v>
      </c>
      <c r="B1" s="137"/>
      <c r="C1" s="138"/>
      <c r="D1" s="138"/>
      <c r="E1" s="138"/>
      <c r="F1" s="138"/>
      <c r="G1" s="138"/>
      <c r="H1" s="138"/>
      <c r="I1" s="138"/>
      <c r="J1" s="138"/>
      <c r="K1" s="138"/>
      <c r="L1" s="138"/>
      <c r="M1" s="138"/>
    </row>
    <row r="2" spans="1:13" ht="15" thickBot="1" x14ac:dyDescent="0.4">
      <c r="A2" s="140"/>
      <c r="B2" s="137"/>
      <c r="C2" s="138"/>
      <c r="D2" s="138"/>
      <c r="E2" s="138"/>
      <c r="F2" s="138"/>
      <c r="G2" s="138"/>
      <c r="H2" s="138"/>
      <c r="I2" s="138"/>
      <c r="J2" s="138"/>
      <c r="K2" s="138"/>
      <c r="L2" s="138"/>
      <c r="M2" s="138"/>
    </row>
    <row r="3" spans="1:13" x14ac:dyDescent="0.35">
      <c r="A3" s="141"/>
      <c r="B3" s="137"/>
      <c r="C3" s="138"/>
      <c r="D3" s="138"/>
      <c r="E3" s="138"/>
      <c r="F3" s="138"/>
      <c r="G3" s="138"/>
      <c r="H3" s="138"/>
      <c r="I3" s="138"/>
      <c r="J3" s="138"/>
      <c r="K3" s="138"/>
      <c r="L3" s="138"/>
      <c r="M3" s="138"/>
    </row>
    <row r="4" spans="1:13" x14ac:dyDescent="0.35">
      <c r="A4" s="142" t="s">
        <v>174</v>
      </c>
      <c r="B4" s="137"/>
      <c r="C4" s="138"/>
      <c r="D4" s="138"/>
      <c r="E4" s="138"/>
      <c r="F4" s="138"/>
      <c r="G4" s="138"/>
      <c r="H4" s="138"/>
      <c r="I4" s="138"/>
      <c r="J4" s="138"/>
      <c r="K4" s="138"/>
      <c r="L4" s="138"/>
      <c r="M4" s="138"/>
    </row>
    <row r="5" spans="1:13" ht="47" customHeight="1" thickBot="1" x14ac:dyDescent="0.4">
      <c r="A5" s="143" t="s">
        <v>175</v>
      </c>
      <c r="B5" s="4"/>
    </row>
    <row r="6" spans="1:13" ht="16" customHeight="1" thickBot="1" x14ac:dyDescent="0.4">
      <c r="A6" s="140"/>
      <c r="B6" s="4"/>
    </row>
    <row r="7" spans="1:13" x14ac:dyDescent="0.35">
      <c r="A7" s="144"/>
      <c r="B7" s="4"/>
    </row>
    <row r="8" spans="1:13" x14ac:dyDescent="0.35">
      <c r="A8" s="142" t="s">
        <v>176</v>
      </c>
      <c r="B8" s="4"/>
    </row>
    <row r="9" spans="1:13" ht="58" x14ac:dyDescent="0.35">
      <c r="A9" s="145" t="s">
        <v>189</v>
      </c>
      <c r="B9" s="4"/>
    </row>
    <row r="10" spans="1:13" ht="10" customHeight="1" x14ac:dyDescent="0.35">
      <c r="A10" s="145"/>
      <c r="B10" s="4"/>
    </row>
    <row r="11" spans="1:13" ht="20.5" customHeight="1" x14ac:dyDescent="0.35">
      <c r="A11" s="146" t="s">
        <v>177</v>
      </c>
      <c r="B11" s="4"/>
    </row>
    <row r="12" spans="1:13" ht="31.5" customHeight="1" x14ac:dyDescent="0.35">
      <c r="A12" s="355" t="s">
        <v>317</v>
      </c>
      <c r="B12" s="4"/>
    </row>
    <row r="13" spans="1:13" ht="26.5" customHeight="1" x14ac:dyDescent="0.35">
      <c r="A13" s="355"/>
      <c r="B13" s="4"/>
    </row>
    <row r="14" spans="1:13" ht="409.6" customHeight="1" x14ac:dyDescent="0.35">
      <c r="A14" s="355"/>
      <c r="B14" s="4"/>
    </row>
    <row r="15" spans="1:13" x14ac:dyDescent="0.35">
      <c r="A15" s="147"/>
      <c r="B15" s="4"/>
    </row>
    <row r="16" spans="1:13" x14ac:dyDescent="0.35">
      <c r="A16" s="146" t="s">
        <v>178</v>
      </c>
      <c r="B16" s="4"/>
    </row>
    <row r="17" spans="1:2" ht="188.5" customHeight="1" x14ac:dyDescent="0.35">
      <c r="A17" s="145" t="s">
        <v>320</v>
      </c>
      <c r="B17" s="4"/>
    </row>
    <row r="18" spans="1:2" x14ac:dyDescent="0.35">
      <c r="A18" s="148"/>
      <c r="B18" s="4"/>
    </row>
    <row r="19" spans="1:2" x14ac:dyDescent="0.35">
      <c r="A19" s="147"/>
      <c r="B19" s="4"/>
    </row>
    <row r="20" spans="1:2" x14ac:dyDescent="0.35">
      <c r="A20" s="146" t="s">
        <v>179</v>
      </c>
      <c r="B20" s="4"/>
    </row>
    <row r="21" spans="1:2" x14ac:dyDescent="0.35">
      <c r="A21" s="149"/>
      <c r="B21" s="4"/>
    </row>
    <row r="22" spans="1:2" ht="178.5" customHeight="1" x14ac:dyDescent="0.35">
      <c r="A22" s="145" t="s">
        <v>180</v>
      </c>
      <c r="B22" s="4"/>
    </row>
    <row r="23" spans="1:2" x14ac:dyDescent="0.35">
      <c r="A23" s="148"/>
      <c r="B23" s="4"/>
    </row>
    <row r="24" spans="1:2" x14ac:dyDescent="0.35">
      <c r="A24" s="147"/>
      <c r="B24" s="4"/>
    </row>
    <row r="25" spans="1:2" x14ac:dyDescent="0.35">
      <c r="A25" s="146" t="s">
        <v>183</v>
      </c>
      <c r="B25" s="4"/>
    </row>
    <row r="26" spans="1:2" x14ac:dyDescent="0.35">
      <c r="A26" s="147"/>
      <c r="B26" s="4"/>
    </row>
    <row r="27" spans="1:2" ht="159.5" x14ac:dyDescent="0.35">
      <c r="A27" s="145" t="s">
        <v>184</v>
      </c>
      <c r="B27" s="4"/>
    </row>
    <row r="28" spans="1:2" x14ac:dyDescent="0.35">
      <c r="A28" s="148"/>
      <c r="B28" s="4"/>
    </row>
    <row r="29" spans="1:2" x14ac:dyDescent="0.35">
      <c r="A29" s="147"/>
      <c r="B29" s="4"/>
    </row>
    <row r="30" spans="1:2" x14ac:dyDescent="0.35">
      <c r="A30" s="146" t="s">
        <v>185</v>
      </c>
      <c r="B30" s="4"/>
    </row>
    <row r="31" spans="1:2" x14ac:dyDescent="0.35">
      <c r="A31" s="147"/>
      <c r="B31" s="4"/>
    </row>
    <row r="32" spans="1:2" ht="130.5" x14ac:dyDescent="0.35">
      <c r="A32" s="145" t="s">
        <v>186</v>
      </c>
      <c r="B32" s="4"/>
    </row>
    <row r="33" spans="1:2" x14ac:dyDescent="0.35">
      <c r="A33" s="148"/>
      <c r="B33" s="4"/>
    </row>
    <row r="34" spans="1:2" x14ac:dyDescent="0.35">
      <c r="A34" s="147"/>
      <c r="B34" s="4"/>
    </row>
    <row r="35" spans="1:2" x14ac:dyDescent="0.35">
      <c r="A35" s="146" t="s">
        <v>187</v>
      </c>
      <c r="B35" s="4"/>
    </row>
    <row r="36" spans="1:2" x14ac:dyDescent="0.35">
      <c r="A36" s="147"/>
      <c r="B36" s="4"/>
    </row>
    <row r="37" spans="1:2" ht="72.5" x14ac:dyDescent="0.35">
      <c r="A37" s="145" t="s">
        <v>188</v>
      </c>
      <c r="B37" s="4"/>
    </row>
    <row r="38" spans="1:2" ht="15" thickBot="1" x14ac:dyDescent="0.4">
      <c r="A38" s="150"/>
      <c r="B38" s="4"/>
    </row>
    <row r="39" spans="1:2" ht="15" thickBot="1" x14ac:dyDescent="0.4">
      <c r="A39" s="151"/>
      <c r="B39" s="4"/>
    </row>
    <row r="40" spans="1:2" x14ac:dyDescent="0.35">
      <c r="A40" s="152"/>
      <c r="B40" s="4"/>
    </row>
    <row r="41" spans="1:2" x14ac:dyDescent="0.35">
      <c r="A41" s="142" t="s">
        <v>233</v>
      </c>
      <c r="B41" s="4"/>
    </row>
    <row r="42" spans="1:2" ht="82" customHeight="1" x14ac:dyDescent="0.35">
      <c r="A42" s="153" t="s">
        <v>251</v>
      </c>
      <c r="B42" s="4"/>
    </row>
    <row r="43" spans="1:2" x14ac:dyDescent="0.35">
      <c r="A43" s="154" t="s">
        <v>234</v>
      </c>
      <c r="B43" s="4"/>
    </row>
    <row r="44" spans="1:2" x14ac:dyDescent="0.35">
      <c r="A44" s="155" t="s">
        <v>235</v>
      </c>
      <c r="B44" s="4"/>
    </row>
    <row r="45" spans="1:2" x14ac:dyDescent="0.35">
      <c r="A45" s="147"/>
      <c r="B45" s="4"/>
    </row>
    <row r="46" spans="1:2" x14ac:dyDescent="0.35">
      <c r="A46" s="156" t="s">
        <v>236</v>
      </c>
      <c r="B46" s="4"/>
    </row>
    <row r="47" spans="1:2" x14ac:dyDescent="0.35">
      <c r="A47" s="147"/>
      <c r="B47" s="4"/>
    </row>
    <row r="48" spans="1:2" ht="174" customHeight="1" x14ac:dyDescent="0.35">
      <c r="A48" s="153" t="s">
        <v>250</v>
      </c>
      <c r="B48" s="4"/>
    </row>
    <row r="49" spans="1:2" x14ac:dyDescent="0.35">
      <c r="A49" s="147"/>
      <c r="B49" s="4"/>
    </row>
    <row r="50" spans="1:2" x14ac:dyDescent="0.35">
      <c r="A50" s="156" t="s">
        <v>237</v>
      </c>
      <c r="B50" s="4"/>
    </row>
    <row r="51" spans="1:2" ht="48" customHeight="1" x14ac:dyDescent="0.35">
      <c r="A51" s="153" t="s">
        <v>249</v>
      </c>
      <c r="B51" s="4"/>
    </row>
    <row r="52" spans="1:2" x14ac:dyDescent="0.35">
      <c r="A52" s="147"/>
      <c r="B52" s="4"/>
    </row>
    <row r="53" spans="1:2" ht="97" customHeight="1" x14ac:dyDescent="0.35">
      <c r="A53" s="153" t="s">
        <v>248</v>
      </c>
      <c r="B53" s="4"/>
    </row>
    <row r="54" spans="1:2" x14ac:dyDescent="0.35">
      <c r="A54" s="147"/>
      <c r="B54" s="4"/>
    </row>
    <row r="55" spans="1:2" x14ac:dyDescent="0.35">
      <c r="A55" s="156" t="s">
        <v>82</v>
      </c>
      <c r="B55" s="4"/>
    </row>
    <row r="56" spans="1:2" ht="40" customHeight="1" x14ac:dyDescent="0.35">
      <c r="A56" s="153" t="s">
        <v>247</v>
      </c>
      <c r="B56" s="4"/>
    </row>
    <row r="57" spans="1:2" x14ac:dyDescent="0.35">
      <c r="A57" s="147"/>
      <c r="B57" s="4"/>
    </row>
    <row r="58" spans="1:2" ht="91.5" customHeight="1" x14ac:dyDescent="0.35">
      <c r="A58" s="153" t="s">
        <v>246</v>
      </c>
      <c r="B58" s="4"/>
    </row>
    <row r="59" spans="1:2" x14ac:dyDescent="0.35">
      <c r="A59" s="147"/>
      <c r="B59" s="4"/>
    </row>
    <row r="60" spans="1:2" x14ac:dyDescent="0.35">
      <c r="A60" s="156" t="s">
        <v>238</v>
      </c>
      <c r="B60" s="4"/>
    </row>
    <row r="61" spans="1:2" ht="49" customHeight="1" x14ac:dyDescent="0.35">
      <c r="A61" s="153" t="s">
        <v>245</v>
      </c>
      <c r="B61" s="4"/>
    </row>
    <row r="62" spans="1:2" x14ac:dyDescent="0.35">
      <c r="A62" s="147"/>
      <c r="B62" s="4"/>
    </row>
    <row r="63" spans="1:2" ht="91" customHeight="1" x14ac:dyDescent="0.35">
      <c r="A63" s="153" t="s">
        <v>244</v>
      </c>
      <c r="B63" s="4"/>
    </row>
    <row r="64" spans="1:2" x14ac:dyDescent="0.35">
      <c r="A64" s="147"/>
      <c r="B64" s="4"/>
    </row>
    <row r="65" spans="1:2" x14ac:dyDescent="0.35">
      <c r="A65" s="156" t="s">
        <v>239</v>
      </c>
      <c r="B65" s="4"/>
    </row>
    <row r="66" spans="1:2" ht="36" customHeight="1" x14ac:dyDescent="0.35">
      <c r="A66" s="153" t="s">
        <v>243</v>
      </c>
      <c r="B66" s="4"/>
    </row>
    <row r="67" spans="1:2" x14ac:dyDescent="0.35">
      <c r="A67" s="147"/>
      <c r="B67" s="4"/>
    </row>
    <row r="68" spans="1:2" ht="144" customHeight="1" thickBot="1" x14ac:dyDescent="0.4">
      <c r="A68" s="157" t="s">
        <v>242</v>
      </c>
      <c r="B68" s="4"/>
    </row>
    <row r="69" spans="1:2" ht="15" thickBot="1" x14ac:dyDescent="0.4">
      <c r="A69" s="158"/>
      <c r="B69" s="4"/>
    </row>
    <row r="70" spans="1:2" x14ac:dyDescent="0.35">
      <c r="A70" s="144"/>
      <c r="B70" s="4"/>
    </row>
    <row r="71" spans="1:2" x14ac:dyDescent="0.35">
      <c r="A71" s="142" t="s">
        <v>240</v>
      </c>
      <c r="B71" s="4"/>
    </row>
    <row r="72" spans="1:2" x14ac:dyDescent="0.35">
      <c r="A72" s="147"/>
      <c r="B72" s="4"/>
    </row>
    <row r="73" spans="1:2" ht="49" customHeight="1" x14ac:dyDescent="0.35">
      <c r="A73" s="153" t="s">
        <v>241</v>
      </c>
      <c r="B73" s="4"/>
    </row>
    <row r="74" spans="1:2" x14ac:dyDescent="0.35">
      <c r="A74" s="147"/>
      <c r="B74" s="4"/>
    </row>
    <row r="75" spans="1:2" ht="52" customHeight="1" thickBot="1" x14ac:dyDescent="0.4">
      <c r="A75" s="157" t="s">
        <v>252</v>
      </c>
      <c r="B75" s="4"/>
    </row>
    <row r="76" spans="1:2" x14ac:dyDescent="0.35">
      <c r="A76" s="151"/>
      <c r="B76" s="4"/>
    </row>
  </sheetData>
  <sheetProtection algorithmName="SHA-512" hashValue="2fZxlxYghu2CTkZw2DObkvxh9v8fFkS5/fUym4cFTKjiRObjFXr5KjXEW4Jg+hQt3HnsWn7kM526w8WL/wUTvw==" saltValue="4yX9rJYF4P64wM5gnto1Ug==" spinCount="100000" sheet="1" objects="1" scenarios="1" selectLockedCells="1"/>
  <mergeCells count="1">
    <mergeCell ref="A12:A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027A3-AC35-4F6D-B693-614FBC395C46}">
  <dimension ref="A1:L37"/>
  <sheetViews>
    <sheetView workbookViewId="0">
      <selection activeCell="K22" sqref="K22"/>
    </sheetView>
  </sheetViews>
  <sheetFormatPr defaultRowHeight="14.5" x14ac:dyDescent="0.35"/>
  <cols>
    <col min="1" max="1" width="17.6328125" style="5" customWidth="1"/>
    <col min="2" max="16384" width="8.7265625" style="5"/>
  </cols>
  <sheetData>
    <row r="1" spans="1:12" ht="15.5" x14ac:dyDescent="0.35">
      <c r="A1" s="471" t="s">
        <v>73</v>
      </c>
      <c r="B1" s="471"/>
      <c r="C1" s="471"/>
      <c r="D1" s="471"/>
      <c r="E1" s="471"/>
      <c r="F1" s="471"/>
      <c r="G1" s="471"/>
      <c r="H1" s="471"/>
      <c r="I1" s="471"/>
    </row>
    <row r="2" spans="1:12" x14ac:dyDescent="0.35">
      <c r="A2" s="553" t="s">
        <v>69</v>
      </c>
      <c r="B2" s="553"/>
      <c r="C2" s="553"/>
      <c r="D2" s="553"/>
      <c r="E2" s="553"/>
      <c r="F2" s="553"/>
      <c r="G2" s="553"/>
      <c r="H2" s="553"/>
      <c r="I2" s="553"/>
    </row>
    <row r="3" spans="1:12" x14ac:dyDescent="0.35">
      <c r="A3" s="554" t="s">
        <v>70</v>
      </c>
      <c r="B3" s="554"/>
      <c r="C3" s="554"/>
      <c r="D3" s="554"/>
      <c r="E3" s="554"/>
      <c r="F3" s="554"/>
      <c r="G3" s="554"/>
      <c r="H3" s="554"/>
      <c r="I3" s="554"/>
    </row>
    <row r="4" spans="1:12" x14ac:dyDescent="0.35">
      <c r="A4" s="529"/>
      <c r="B4" s="530"/>
      <c r="C4" s="530"/>
      <c r="D4" s="530"/>
      <c r="E4" s="530"/>
      <c r="F4" s="530"/>
      <c r="G4" s="530"/>
      <c r="H4" s="530"/>
      <c r="I4" s="531"/>
    </row>
    <row r="5" spans="1:12" x14ac:dyDescent="0.35">
      <c r="A5" s="555" t="s">
        <v>71</v>
      </c>
      <c r="B5" s="532"/>
      <c r="C5" s="533"/>
      <c r="D5" s="533"/>
      <c r="E5" s="533"/>
      <c r="F5" s="534"/>
      <c r="G5" s="2"/>
      <c r="H5" s="2"/>
      <c r="I5" s="535"/>
    </row>
    <row r="6" spans="1:12" x14ac:dyDescent="0.35">
      <c r="A6" s="555" t="s">
        <v>5</v>
      </c>
      <c r="B6" s="536"/>
      <c r="C6" s="536"/>
      <c r="D6" s="536"/>
      <c r="E6" s="536"/>
      <c r="F6" s="536"/>
      <c r="G6" s="2"/>
      <c r="H6" s="2"/>
      <c r="I6" s="535"/>
    </row>
    <row r="7" spans="1:12" x14ac:dyDescent="0.35">
      <c r="A7" s="537"/>
      <c r="B7" s="538"/>
      <c r="C7" s="538"/>
      <c r="D7" s="538"/>
      <c r="E7" s="538"/>
      <c r="F7" s="538"/>
      <c r="G7" s="538"/>
      <c r="H7" s="538"/>
      <c r="I7" s="539"/>
    </row>
    <row r="8" spans="1:12" ht="14.5" customHeight="1" x14ac:dyDescent="0.35">
      <c r="A8" s="556" t="s">
        <v>72</v>
      </c>
      <c r="B8" s="557"/>
      <c r="C8" s="557"/>
      <c r="D8" s="557"/>
      <c r="E8" s="557"/>
      <c r="F8" s="557"/>
      <c r="G8" s="557"/>
      <c r="H8" s="557"/>
      <c r="I8" s="558"/>
    </row>
    <row r="9" spans="1:12" x14ac:dyDescent="0.35">
      <c r="A9" s="559"/>
      <c r="B9" s="560"/>
      <c r="C9" s="560"/>
      <c r="D9" s="560"/>
      <c r="E9" s="560"/>
      <c r="F9" s="560"/>
      <c r="G9" s="560"/>
      <c r="H9" s="560"/>
      <c r="I9" s="561"/>
    </row>
    <row r="10" spans="1:12" x14ac:dyDescent="0.35">
      <c r="A10" s="559"/>
      <c r="B10" s="560"/>
      <c r="C10" s="560"/>
      <c r="D10" s="560"/>
      <c r="E10" s="560"/>
      <c r="F10" s="560"/>
      <c r="G10" s="560"/>
      <c r="H10" s="560"/>
      <c r="I10" s="561"/>
    </row>
    <row r="11" spans="1:12" x14ac:dyDescent="0.35">
      <c r="A11" s="559"/>
      <c r="B11" s="560"/>
      <c r="C11" s="560"/>
      <c r="D11" s="560"/>
      <c r="E11" s="560"/>
      <c r="F11" s="560"/>
      <c r="G11" s="560"/>
      <c r="H11" s="560"/>
      <c r="I11" s="561"/>
    </row>
    <row r="12" spans="1:12" x14ac:dyDescent="0.35">
      <c r="A12" s="559"/>
      <c r="B12" s="560"/>
      <c r="C12" s="560"/>
      <c r="D12" s="560"/>
      <c r="E12" s="560"/>
      <c r="F12" s="560"/>
      <c r="G12" s="560"/>
      <c r="H12" s="560"/>
      <c r="I12" s="561"/>
    </row>
    <row r="13" spans="1:12" x14ac:dyDescent="0.35">
      <c r="A13" s="559"/>
      <c r="B13" s="560"/>
      <c r="C13" s="560"/>
      <c r="D13" s="560"/>
      <c r="E13" s="560"/>
      <c r="F13" s="560"/>
      <c r="G13" s="560"/>
      <c r="H13" s="560"/>
      <c r="I13" s="561"/>
    </row>
    <row r="14" spans="1:12" x14ac:dyDescent="0.35">
      <c r="A14" s="559"/>
      <c r="B14" s="560"/>
      <c r="C14" s="560"/>
      <c r="D14" s="560"/>
      <c r="E14" s="560"/>
      <c r="F14" s="560"/>
      <c r="G14" s="560"/>
      <c r="H14" s="560"/>
      <c r="I14" s="561"/>
    </row>
    <row r="15" spans="1:12" x14ac:dyDescent="0.35">
      <c r="A15" s="559"/>
      <c r="B15" s="560"/>
      <c r="C15" s="560"/>
      <c r="D15" s="560"/>
      <c r="E15" s="560"/>
      <c r="F15" s="560"/>
      <c r="G15" s="560"/>
      <c r="H15" s="560"/>
      <c r="I15" s="561"/>
      <c r="L15" s="540"/>
    </row>
    <row r="16" spans="1:12" x14ac:dyDescent="0.35">
      <c r="A16" s="559"/>
      <c r="B16" s="560"/>
      <c r="C16" s="560"/>
      <c r="D16" s="560"/>
      <c r="E16" s="560"/>
      <c r="F16" s="560"/>
      <c r="G16" s="560"/>
      <c r="H16" s="560"/>
      <c r="I16" s="561"/>
    </row>
    <row r="17" spans="1:9" x14ac:dyDescent="0.35">
      <c r="A17" s="559"/>
      <c r="B17" s="560"/>
      <c r="C17" s="560"/>
      <c r="D17" s="560"/>
      <c r="E17" s="560"/>
      <c r="F17" s="560"/>
      <c r="G17" s="560"/>
      <c r="H17" s="560"/>
      <c r="I17" s="561"/>
    </row>
    <row r="18" spans="1:9" x14ac:dyDescent="0.35">
      <c r="A18" s="559"/>
      <c r="B18" s="560"/>
      <c r="C18" s="560"/>
      <c r="D18" s="560"/>
      <c r="E18" s="560"/>
      <c r="F18" s="560"/>
      <c r="G18" s="560"/>
      <c r="H18" s="560"/>
      <c r="I18" s="561"/>
    </row>
    <row r="19" spans="1:9" x14ac:dyDescent="0.35">
      <c r="A19" s="559"/>
      <c r="B19" s="560"/>
      <c r="C19" s="560"/>
      <c r="D19" s="560"/>
      <c r="E19" s="560"/>
      <c r="F19" s="560"/>
      <c r="G19" s="560"/>
      <c r="H19" s="560"/>
      <c r="I19" s="561"/>
    </row>
    <row r="20" spans="1:9" x14ac:dyDescent="0.35">
      <c r="A20" s="559"/>
      <c r="B20" s="560"/>
      <c r="C20" s="560"/>
      <c r="D20" s="560"/>
      <c r="E20" s="560"/>
      <c r="F20" s="560"/>
      <c r="G20" s="560"/>
      <c r="H20" s="560"/>
      <c r="I20" s="561"/>
    </row>
    <row r="21" spans="1:9" x14ac:dyDescent="0.35">
      <c r="A21" s="559"/>
      <c r="B21" s="560"/>
      <c r="C21" s="560"/>
      <c r="D21" s="560"/>
      <c r="E21" s="560"/>
      <c r="F21" s="560"/>
      <c r="G21" s="560"/>
      <c r="H21" s="560"/>
      <c r="I21" s="561"/>
    </row>
    <row r="22" spans="1:9" x14ac:dyDescent="0.35">
      <c r="A22" s="559"/>
      <c r="B22" s="560"/>
      <c r="C22" s="560"/>
      <c r="D22" s="560"/>
      <c r="E22" s="560"/>
      <c r="F22" s="560"/>
      <c r="G22" s="560"/>
      <c r="H22" s="560"/>
      <c r="I22" s="561"/>
    </row>
    <row r="23" spans="1:9" x14ac:dyDescent="0.35">
      <c r="A23" s="559"/>
      <c r="B23" s="560"/>
      <c r="C23" s="560"/>
      <c r="D23" s="560"/>
      <c r="E23" s="560"/>
      <c r="F23" s="560"/>
      <c r="G23" s="560"/>
      <c r="H23" s="560"/>
      <c r="I23" s="561"/>
    </row>
    <row r="24" spans="1:9" x14ac:dyDescent="0.35">
      <c r="A24" s="559"/>
      <c r="B24" s="560"/>
      <c r="C24" s="560"/>
      <c r="D24" s="560"/>
      <c r="E24" s="560"/>
      <c r="F24" s="560"/>
      <c r="G24" s="560"/>
      <c r="H24" s="560"/>
      <c r="I24" s="561"/>
    </row>
    <row r="25" spans="1:9" x14ac:dyDescent="0.35">
      <c r="A25" s="559"/>
      <c r="B25" s="560"/>
      <c r="C25" s="560"/>
      <c r="D25" s="560"/>
      <c r="E25" s="560"/>
      <c r="F25" s="560"/>
      <c r="G25" s="560"/>
      <c r="H25" s="560"/>
      <c r="I25" s="561"/>
    </row>
    <row r="26" spans="1:9" x14ac:dyDescent="0.35">
      <c r="A26" s="559"/>
      <c r="B26" s="560"/>
      <c r="C26" s="560"/>
      <c r="D26" s="560"/>
      <c r="E26" s="560"/>
      <c r="F26" s="560"/>
      <c r="G26" s="560"/>
      <c r="H26" s="560"/>
      <c r="I26" s="561"/>
    </row>
    <row r="27" spans="1:9" x14ac:dyDescent="0.35">
      <c r="A27" s="562"/>
      <c r="B27" s="563"/>
      <c r="C27" s="563"/>
      <c r="D27" s="563"/>
      <c r="E27" s="563"/>
      <c r="F27" s="563"/>
      <c r="G27" s="563"/>
      <c r="H27" s="563"/>
      <c r="I27" s="564"/>
    </row>
    <row r="28" spans="1:9" x14ac:dyDescent="0.35">
      <c r="A28" s="565" t="s">
        <v>74</v>
      </c>
      <c r="B28" s="565"/>
      <c r="C28" s="541"/>
      <c r="D28" s="542"/>
      <c r="E28" s="542"/>
      <c r="F28" s="542"/>
      <c r="G28" s="542"/>
      <c r="H28" s="542"/>
      <c r="I28" s="543"/>
    </row>
    <row r="29" spans="1:9" x14ac:dyDescent="0.35">
      <c r="A29" s="565" t="s">
        <v>75</v>
      </c>
      <c r="B29" s="565"/>
      <c r="C29" s="541"/>
      <c r="D29" s="542"/>
      <c r="E29" s="542"/>
      <c r="F29" s="542"/>
      <c r="G29" s="542"/>
      <c r="H29" s="542"/>
      <c r="I29" s="543"/>
    </row>
    <row r="30" spans="1:9" ht="29" customHeight="1" x14ac:dyDescent="0.35">
      <c r="A30" s="566" t="s">
        <v>76</v>
      </c>
      <c r="B30" s="565"/>
      <c r="C30" s="541"/>
      <c r="D30" s="542"/>
      <c r="E30" s="542"/>
      <c r="F30" s="542"/>
      <c r="G30" s="542"/>
      <c r="H30" s="542"/>
      <c r="I30" s="543"/>
    </row>
    <row r="31" spans="1:9" x14ac:dyDescent="0.35">
      <c r="A31" s="565" t="s">
        <v>77</v>
      </c>
      <c r="B31" s="565"/>
      <c r="C31" s="541"/>
      <c r="D31" s="542"/>
      <c r="E31" s="542"/>
      <c r="F31" s="542"/>
      <c r="G31" s="542"/>
      <c r="H31" s="542"/>
      <c r="I31" s="543"/>
    </row>
    <row r="32" spans="1:9" ht="14.5" customHeight="1" x14ac:dyDescent="0.35">
      <c r="A32" s="544" t="s">
        <v>316</v>
      </c>
      <c r="B32" s="545"/>
      <c r="C32" s="545"/>
      <c r="D32" s="545"/>
      <c r="E32" s="545"/>
      <c r="F32" s="545"/>
      <c r="G32" s="545"/>
      <c r="H32" s="545"/>
      <c r="I32" s="546"/>
    </row>
    <row r="33" spans="1:9" x14ac:dyDescent="0.35">
      <c r="A33" s="547"/>
      <c r="B33" s="548"/>
      <c r="C33" s="548"/>
      <c r="D33" s="548"/>
      <c r="E33" s="548"/>
      <c r="F33" s="548"/>
      <c r="G33" s="548"/>
      <c r="H33" s="548"/>
      <c r="I33" s="549"/>
    </row>
    <row r="34" spans="1:9" x14ac:dyDescent="0.35">
      <c r="A34" s="547"/>
      <c r="B34" s="548"/>
      <c r="C34" s="548"/>
      <c r="D34" s="548"/>
      <c r="E34" s="548"/>
      <c r="F34" s="548"/>
      <c r="G34" s="548"/>
      <c r="H34" s="548"/>
      <c r="I34" s="549"/>
    </row>
    <row r="35" spans="1:9" x14ac:dyDescent="0.35">
      <c r="A35" s="547"/>
      <c r="B35" s="548"/>
      <c r="C35" s="548"/>
      <c r="D35" s="548"/>
      <c r="E35" s="548"/>
      <c r="F35" s="548"/>
      <c r="G35" s="548"/>
      <c r="H35" s="548"/>
      <c r="I35" s="549"/>
    </row>
    <row r="36" spans="1:9" x14ac:dyDescent="0.35">
      <c r="A36" s="547"/>
      <c r="B36" s="548"/>
      <c r="C36" s="548"/>
      <c r="D36" s="548"/>
      <c r="E36" s="548"/>
      <c r="F36" s="548"/>
      <c r="G36" s="548"/>
      <c r="H36" s="548"/>
      <c r="I36" s="549"/>
    </row>
    <row r="37" spans="1:9" x14ac:dyDescent="0.35">
      <c r="A37" s="550"/>
      <c r="B37" s="551"/>
      <c r="C37" s="551"/>
      <c r="D37" s="551"/>
      <c r="E37" s="551"/>
      <c r="F37" s="551"/>
      <c r="G37" s="551"/>
      <c r="H37" s="551"/>
      <c r="I37" s="552"/>
    </row>
  </sheetData>
  <sheetProtection algorithmName="SHA-512" hashValue="8JrsxoAx8nA3pUSgImregANLOo6f5pJ4w0JV1tovX05khUPbZ6AO6R6YYq8TI9oBTiXWnjI/AMs7cQeZpAEUBA==" saltValue="oplbyq1FEOj6snyZWHp/ZQ==" spinCount="100000" sheet="1" objects="1" scenarios="1" selectLockedCells="1"/>
  <mergeCells count="15">
    <mergeCell ref="B5:F5"/>
    <mergeCell ref="B6:F6"/>
    <mergeCell ref="A8:I27"/>
    <mergeCell ref="A1:I1"/>
    <mergeCell ref="A2:I2"/>
    <mergeCell ref="A3:I3"/>
    <mergeCell ref="A31:B31"/>
    <mergeCell ref="C31:I31"/>
    <mergeCell ref="A32:I37"/>
    <mergeCell ref="A28:B28"/>
    <mergeCell ref="A29:B29"/>
    <mergeCell ref="C28:I28"/>
    <mergeCell ref="C29:I29"/>
    <mergeCell ref="A30:B30"/>
    <mergeCell ref="C30:I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761AE-EC0A-4A7E-A1DF-5EFFEB9FC624}">
  <dimension ref="A1:L36"/>
  <sheetViews>
    <sheetView topLeftCell="A14" workbookViewId="0">
      <selection activeCell="I30" sqref="I30"/>
    </sheetView>
  </sheetViews>
  <sheetFormatPr defaultRowHeight="14.5" x14ac:dyDescent="0.35"/>
  <cols>
    <col min="1" max="1" width="20" style="5" customWidth="1"/>
    <col min="2" max="2" width="14" style="5" customWidth="1"/>
    <col min="3" max="3" width="15.26953125" style="5" customWidth="1"/>
    <col min="4" max="4" width="19.08984375" style="5" customWidth="1"/>
    <col min="5" max="5" width="8.7265625" style="5"/>
    <col min="6" max="6" width="14.36328125" style="5" customWidth="1"/>
    <col min="7" max="7" width="22.1796875" style="5" customWidth="1"/>
    <col min="8" max="16384" width="8.7265625" style="5"/>
  </cols>
  <sheetData>
    <row r="1" spans="1:12" ht="38" customHeight="1" x14ac:dyDescent="0.35">
      <c r="A1" s="356" t="s">
        <v>60</v>
      </c>
      <c r="B1" s="357"/>
      <c r="C1" s="357"/>
      <c r="D1" s="357"/>
      <c r="E1" s="357"/>
      <c r="F1" s="357"/>
      <c r="G1" s="358"/>
      <c r="H1" s="122"/>
      <c r="I1" s="122"/>
      <c r="J1" s="122"/>
      <c r="K1" s="122"/>
      <c r="L1" s="122"/>
    </row>
    <row r="2" spans="1:12" x14ac:dyDescent="0.35">
      <c r="A2" s="124"/>
      <c r="B2" s="125"/>
      <c r="C2" s="125"/>
      <c r="D2" s="125"/>
      <c r="E2" s="125"/>
      <c r="F2" s="126"/>
      <c r="G2" s="127"/>
    </row>
    <row r="3" spans="1:12" x14ac:dyDescent="0.35">
      <c r="A3" s="363" t="s">
        <v>1</v>
      </c>
      <c r="B3" s="363"/>
      <c r="C3" s="363"/>
      <c r="D3" s="363"/>
      <c r="E3" s="363"/>
      <c r="F3" s="363"/>
      <c r="G3" s="364"/>
    </row>
    <row r="4" spans="1:12" x14ac:dyDescent="0.35">
      <c r="A4" s="128"/>
      <c r="B4" s="126"/>
      <c r="C4" s="126"/>
      <c r="D4" s="126"/>
      <c r="E4" s="126"/>
      <c r="F4" s="126"/>
      <c r="G4" s="127"/>
    </row>
    <row r="5" spans="1:12" ht="16" x14ac:dyDescent="0.35">
      <c r="A5" s="361" t="s">
        <v>2</v>
      </c>
      <c r="B5" s="361"/>
      <c r="C5" s="361"/>
      <c r="D5" s="361"/>
      <c r="E5" s="361"/>
      <c r="F5" s="361"/>
      <c r="G5" s="362"/>
      <c r="H5" s="123"/>
      <c r="I5" s="123"/>
      <c r="J5" s="123"/>
    </row>
    <row r="6" spans="1:12" x14ac:dyDescent="0.35">
      <c r="A6" s="126"/>
      <c r="B6" s="126"/>
      <c r="C6" s="126"/>
      <c r="D6" s="126"/>
      <c r="E6" s="126"/>
      <c r="F6" s="126"/>
      <c r="G6" s="127"/>
    </row>
    <row r="7" spans="1:12" ht="15.5" x14ac:dyDescent="0.35">
      <c r="A7" s="365" t="s">
        <v>61</v>
      </c>
      <c r="B7" s="365"/>
      <c r="C7" s="365"/>
      <c r="D7" s="365"/>
      <c r="E7" s="365"/>
      <c r="F7" s="365"/>
      <c r="G7" s="366"/>
    </row>
    <row r="8" spans="1:12" ht="15.5" x14ac:dyDescent="0.35">
      <c r="A8" s="367"/>
      <c r="B8" s="367"/>
      <c r="C8" s="367"/>
      <c r="D8" s="367"/>
      <c r="E8" s="367"/>
      <c r="F8" s="367"/>
      <c r="G8" s="368"/>
    </row>
    <row r="9" spans="1:12" x14ac:dyDescent="0.35">
      <c r="A9" s="129" t="s">
        <v>3</v>
      </c>
      <c r="B9" s="369"/>
      <c r="C9" s="370"/>
      <c r="D9" s="370"/>
      <c r="E9" s="370"/>
      <c r="F9" s="370"/>
      <c r="G9" s="371"/>
    </row>
    <row r="10" spans="1:12" x14ac:dyDescent="0.35">
      <c r="A10" s="129" t="s">
        <v>4</v>
      </c>
      <c r="B10" s="359"/>
      <c r="C10" s="360"/>
      <c r="D10" s="372"/>
      <c r="E10" s="373"/>
      <c r="F10" s="373"/>
      <c r="G10" s="374"/>
    </row>
    <row r="11" spans="1:12" x14ac:dyDescent="0.35">
      <c r="A11" s="129" t="s">
        <v>5</v>
      </c>
      <c r="B11" s="387"/>
      <c r="C11" s="388"/>
      <c r="D11" s="388"/>
      <c r="E11" s="388"/>
      <c r="F11" s="388"/>
      <c r="G11" s="388"/>
    </row>
    <row r="12" spans="1:12" x14ac:dyDescent="0.35">
      <c r="A12" s="406"/>
      <c r="B12" s="406"/>
      <c r="C12" s="406"/>
      <c r="D12" s="406"/>
      <c r="E12" s="406"/>
      <c r="F12" s="406"/>
      <c r="G12" s="407"/>
    </row>
    <row r="13" spans="1:12" x14ac:dyDescent="0.35">
      <c r="A13" s="129" t="s">
        <v>6</v>
      </c>
      <c r="B13" s="369"/>
      <c r="C13" s="370"/>
      <c r="D13" s="370"/>
      <c r="E13" s="370"/>
      <c r="F13" s="370"/>
      <c r="G13" s="371"/>
    </row>
    <row r="14" spans="1:12" x14ac:dyDescent="0.35">
      <c r="A14" s="402"/>
      <c r="B14" s="402"/>
      <c r="C14" s="402"/>
      <c r="D14" s="402"/>
      <c r="E14" s="402"/>
      <c r="F14" s="402"/>
      <c r="G14" s="403"/>
    </row>
    <row r="15" spans="1:12" x14ac:dyDescent="0.35">
      <c r="A15" s="129" t="s">
        <v>7</v>
      </c>
      <c r="B15" s="404"/>
      <c r="C15" s="405"/>
      <c r="D15" s="22"/>
      <c r="E15" s="129" t="s">
        <v>8</v>
      </c>
      <c r="F15" s="404"/>
      <c r="G15" s="405"/>
    </row>
    <row r="16" spans="1:12" x14ac:dyDescent="0.35">
      <c r="A16" s="370"/>
      <c r="B16" s="370"/>
      <c r="C16" s="370"/>
      <c r="D16" s="370"/>
      <c r="E16" s="370"/>
      <c r="F16" s="370"/>
      <c r="G16" s="371"/>
    </row>
    <row r="17" spans="1:7" x14ac:dyDescent="0.35">
      <c r="A17" s="129" t="s">
        <v>9</v>
      </c>
      <c r="B17" s="408"/>
      <c r="C17" s="409"/>
      <c r="D17" s="409"/>
      <c r="E17" s="409"/>
      <c r="F17" s="409"/>
      <c r="G17" s="410"/>
    </row>
    <row r="18" spans="1:7" x14ac:dyDescent="0.35">
      <c r="A18" s="129" t="s">
        <v>10</v>
      </c>
      <c r="B18" s="387"/>
      <c r="C18" s="388"/>
      <c r="D18" s="388"/>
      <c r="E18" s="388"/>
      <c r="F18" s="388"/>
      <c r="G18" s="389"/>
    </row>
    <row r="19" spans="1:7" x14ac:dyDescent="0.35">
      <c r="A19" s="129" t="s">
        <v>11</v>
      </c>
      <c r="B19" s="387"/>
      <c r="C19" s="388"/>
      <c r="D19" s="388"/>
      <c r="E19" s="388"/>
      <c r="F19" s="388"/>
      <c r="G19" s="389"/>
    </row>
    <row r="20" spans="1:7" x14ac:dyDescent="0.35">
      <c r="A20" s="130" t="s">
        <v>12</v>
      </c>
      <c r="B20" s="387"/>
      <c r="C20" s="388"/>
      <c r="D20" s="388"/>
      <c r="E20" s="388"/>
      <c r="F20" s="388"/>
      <c r="G20" s="389"/>
    </row>
    <row r="21" spans="1:7" x14ac:dyDescent="0.35">
      <c r="A21" s="131"/>
      <c r="B21" s="388"/>
      <c r="C21" s="388"/>
      <c r="D21" s="388"/>
      <c r="E21" s="388"/>
      <c r="F21" s="388"/>
      <c r="G21" s="389"/>
    </row>
    <row r="22" spans="1:7" x14ac:dyDescent="0.35">
      <c r="A22" s="131"/>
      <c r="B22" s="388"/>
      <c r="C22" s="388"/>
      <c r="D22" s="388"/>
      <c r="E22" s="388"/>
      <c r="F22" s="388"/>
      <c r="G22" s="389"/>
    </row>
    <row r="23" spans="1:7" x14ac:dyDescent="0.35">
      <c r="A23" s="131"/>
      <c r="B23" s="388"/>
      <c r="C23" s="388"/>
      <c r="D23" s="388"/>
      <c r="E23" s="388"/>
      <c r="F23" s="388"/>
      <c r="G23" s="389"/>
    </row>
    <row r="24" spans="1:7" x14ac:dyDescent="0.35">
      <c r="A24" s="129" t="s">
        <v>13</v>
      </c>
      <c r="B24" s="387"/>
      <c r="C24" s="388"/>
      <c r="D24" s="388"/>
      <c r="E24" s="388"/>
      <c r="F24" s="388"/>
      <c r="G24" s="389"/>
    </row>
    <row r="25" spans="1:7" x14ac:dyDescent="0.35">
      <c r="A25" s="397"/>
      <c r="B25" s="397"/>
      <c r="C25" s="397"/>
      <c r="D25" s="397"/>
      <c r="E25" s="397"/>
      <c r="F25" s="397"/>
      <c r="G25" s="398"/>
    </row>
    <row r="26" spans="1:7" x14ac:dyDescent="0.35">
      <c r="A26" s="129" t="s">
        <v>14</v>
      </c>
      <c r="B26" s="392"/>
      <c r="C26" s="393"/>
      <c r="D26" s="399"/>
      <c r="E26" s="400"/>
      <c r="F26" s="400"/>
      <c r="G26" s="401"/>
    </row>
    <row r="27" spans="1:7" x14ac:dyDescent="0.35">
      <c r="A27" s="129" t="s">
        <v>15</v>
      </c>
      <c r="B27" s="392"/>
      <c r="C27" s="393"/>
      <c r="D27" s="399"/>
      <c r="E27" s="400"/>
      <c r="F27" s="400"/>
      <c r="G27" s="401"/>
    </row>
    <row r="28" spans="1:7" x14ac:dyDescent="0.35">
      <c r="A28" s="402"/>
      <c r="B28" s="402"/>
      <c r="C28" s="402"/>
      <c r="D28" s="402"/>
      <c r="E28" s="402"/>
      <c r="F28" s="402"/>
      <c r="G28" s="403"/>
    </row>
    <row r="29" spans="1:7" x14ac:dyDescent="0.35">
      <c r="A29" s="129" t="s">
        <v>16</v>
      </c>
      <c r="B29" s="394" t="s">
        <v>78</v>
      </c>
      <c r="C29" s="395"/>
      <c r="D29" s="395"/>
      <c r="E29" s="395"/>
      <c r="F29" s="395"/>
      <c r="G29" s="396"/>
    </row>
    <row r="30" spans="1:7" x14ac:dyDescent="0.35">
      <c r="A30" s="129" t="s">
        <v>17</v>
      </c>
      <c r="B30" s="390"/>
      <c r="C30" s="391"/>
      <c r="D30" s="391"/>
      <c r="E30" s="391"/>
      <c r="F30" s="391"/>
      <c r="G30" s="391"/>
    </row>
    <row r="31" spans="1:7" x14ac:dyDescent="0.35">
      <c r="A31" s="130" t="s">
        <v>18</v>
      </c>
      <c r="B31" s="375"/>
      <c r="C31" s="376"/>
      <c r="D31" s="376"/>
      <c r="E31" s="376"/>
      <c r="F31" s="376"/>
      <c r="G31" s="376"/>
    </row>
    <row r="32" spans="1:7" x14ac:dyDescent="0.35">
      <c r="A32" s="132"/>
      <c r="B32" s="376"/>
      <c r="C32" s="376"/>
      <c r="D32" s="376"/>
      <c r="E32" s="376"/>
      <c r="F32" s="376"/>
      <c r="G32" s="376"/>
    </row>
    <row r="33" spans="1:7" x14ac:dyDescent="0.35">
      <c r="A33" s="132"/>
      <c r="B33" s="376"/>
      <c r="C33" s="376"/>
      <c r="D33" s="376"/>
      <c r="E33" s="376"/>
      <c r="F33" s="376"/>
      <c r="G33" s="376"/>
    </row>
    <row r="34" spans="1:7" x14ac:dyDescent="0.35">
      <c r="A34" s="129" t="s">
        <v>13</v>
      </c>
      <c r="B34" s="379"/>
      <c r="C34" s="380"/>
      <c r="D34" s="381"/>
      <c r="E34" s="382"/>
      <c r="F34" s="382"/>
      <c r="G34" s="383"/>
    </row>
    <row r="35" spans="1:7" x14ac:dyDescent="0.35">
      <c r="A35" s="129" t="s">
        <v>19</v>
      </c>
      <c r="B35" s="379"/>
      <c r="C35" s="380"/>
      <c r="D35" s="384"/>
      <c r="E35" s="385"/>
      <c r="F35" s="385"/>
      <c r="G35" s="386"/>
    </row>
    <row r="36" spans="1:7" x14ac:dyDescent="0.35">
      <c r="A36" s="129" t="s">
        <v>20</v>
      </c>
      <c r="B36" s="375"/>
      <c r="C36" s="376"/>
      <c r="D36" s="377" t="s">
        <v>21</v>
      </c>
      <c r="E36" s="378"/>
      <c r="F36" s="375"/>
      <c r="G36" s="376"/>
    </row>
  </sheetData>
  <sheetProtection algorithmName="SHA-512" hashValue="awvCZlYA8Pk52YYXXiDN8IAFSSFmJaotv2O/qdV4TCty20zOtIFEA9V7W2xGD170WIzvLazbNX5y2MZlU69Yfg==" saltValue="RAvwMZZQC5Coe82ckIHVDQ==" spinCount="100000" sheet="1" objects="1" scenarios="1" selectLockedCells="1"/>
  <mergeCells count="34">
    <mergeCell ref="B11:G11"/>
    <mergeCell ref="B15:C15"/>
    <mergeCell ref="F15:G15"/>
    <mergeCell ref="B18:G18"/>
    <mergeCell ref="B19:G19"/>
    <mergeCell ref="A12:G12"/>
    <mergeCell ref="B13:G13"/>
    <mergeCell ref="A14:G14"/>
    <mergeCell ref="A16:G16"/>
    <mergeCell ref="B17:G17"/>
    <mergeCell ref="B20:G23"/>
    <mergeCell ref="B24:G24"/>
    <mergeCell ref="B30:G30"/>
    <mergeCell ref="B26:C26"/>
    <mergeCell ref="B27:C27"/>
    <mergeCell ref="B29:G29"/>
    <mergeCell ref="A25:G25"/>
    <mergeCell ref="D26:G27"/>
    <mergeCell ref="A28:G28"/>
    <mergeCell ref="B31:G33"/>
    <mergeCell ref="B36:C36"/>
    <mergeCell ref="D36:E36"/>
    <mergeCell ref="F36:G36"/>
    <mergeCell ref="B34:C34"/>
    <mergeCell ref="B35:C35"/>
    <mergeCell ref="D34:G35"/>
    <mergeCell ref="A1:G1"/>
    <mergeCell ref="B10:C10"/>
    <mergeCell ref="A5:G5"/>
    <mergeCell ref="A3:G3"/>
    <mergeCell ref="A7:G7"/>
    <mergeCell ref="A8:G8"/>
    <mergeCell ref="B9:G9"/>
    <mergeCell ref="D10:G10"/>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55079-6DEA-4CE7-973D-9C7EA1C176A3}">
  <dimension ref="A1:N98"/>
  <sheetViews>
    <sheetView topLeftCell="A52" zoomScaleNormal="100" workbookViewId="0">
      <selection activeCell="F20" sqref="F20"/>
    </sheetView>
  </sheetViews>
  <sheetFormatPr defaultRowHeight="14.5" x14ac:dyDescent="0.35"/>
  <cols>
    <col min="1" max="1" width="47.7265625" style="5" customWidth="1"/>
    <col min="2" max="2" width="28.7265625" style="5" customWidth="1"/>
    <col min="3" max="3" width="25.90625" style="5" customWidth="1"/>
    <col min="4" max="4" width="23.08984375" style="5" bestFit="1" customWidth="1"/>
    <col min="5" max="5" width="19.1796875" style="5" customWidth="1"/>
    <col min="6" max="6" width="18" style="5" customWidth="1"/>
    <col min="7" max="7" width="16.36328125" style="5" customWidth="1"/>
    <col min="8" max="8" width="16.26953125" style="5" customWidth="1"/>
    <col min="9" max="9" width="10.81640625" style="5" customWidth="1"/>
    <col min="10" max="10" width="18.26953125" style="5" customWidth="1"/>
    <col min="11" max="11" width="17" style="5" customWidth="1"/>
    <col min="12" max="12" width="12.453125" style="5" customWidth="1"/>
    <col min="13" max="13" width="10.6328125" style="5" bestFit="1" customWidth="1"/>
    <col min="14" max="16384" width="8.7265625" style="5"/>
  </cols>
  <sheetData>
    <row r="1" spans="1:14" ht="15.5" x14ac:dyDescent="0.35">
      <c r="A1" s="411" t="s">
        <v>196</v>
      </c>
      <c r="B1" s="412"/>
      <c r="C1" s="412"/>
      <c r="D1" s="413"/>
      <c r="E1" s="4"/>
      <c r="F1" s="4"/>
      <c r="G1" s="4"/>
      <c r="H1" s="4"/>
      <c r="I1" s="4"/>
      <c r="J1" s="4"/>
      <c r="K1" s="4"/>
      <c r="L1" s="4"/>
      <c r="M1" s="4"/>
    </row>
    <row r="2" spans="1:14" ht="19" customHeight="1" x14ac:dyDescent="0.35">
      <c r="A2" s="417" t="s">
        <v>89</v>
      </c>
      <c r="B2" s="418"/>
      <c r="C2" s="418"/>
      <c r="D2" s="419"/>
      <c r="E2" s="4"/>
      <c r="F2" s="4"/>
      <c r="G2" s="4"/>
      <c r="H2" s="4"/>
      <c r="I2" s="4"/>
      <c r="J2" s="4"/>
      <c r="K2" s="4"/>
      <c r="L2" s="4"/>
      <c r="M2" s="4"/>
      <c r="N2" s="4"/>
    </row>
    <row r="3" spans="1:14" ht="21.5" customHeight="1" thickBot="1" x14ac:dyDescent="0.4">
      <c r="A3" s="420"/>
      <c r="B3" s="421"/>
      <c r="C3" s="421"/>
      <c r="D3" s="422"/>
      <c r="E3" s="4"/>
      <c r="F3" s="4"/>
      <c r="G3" s="4"/>
      <c r="H3" s="4"/>
      <c r="I3" s="4"/>
      <c r="J3" s="4"/>
      <c r="K3" s="4"/>
      <c r="L3" s="4"/>
      <c r="M3" s="4"/>
      <c r="N3" s="4"/>
    </row>
    <row r="4" spans="1:14" s="4" customFormat="1" ht="21.5" customHeight="1" thickBot="1" x14ac:dyDescent="0.4">
      <c r="A4" s="6"/>
      <c r="B4" s="6"/>
      <c r="C4" s="6"/>
      <c r="D4" s="6"/>
    </row>
    <row r="5" spans="1:14" s="4" customFormat="1" ht="21.5" customHeight="1" thickBot="1" x14ac:dyDescent="0.4">
      <c r="A5" s="24" t="s">
        <v>287</v>
      </c>
      <c r="B5" s="78"/>
      <c r="C5" s="6"/>
      <c r="D5" s="6"/>
    </row>
    <row r="6" spans="1:14" ht="15" thickBot="1" x14ac:dyDescent="0.4">
      <c r="A6" s="4"/>
      <c r="B6" s="4"/>
      <c r="C6" s="4"/>
      <c r="D6" s="4"/>
      <c r="E6" s="4"/>
      <c r="F6" s="4"/>
      <c r="G6" s="4"/>
      <c r="H6" s="4"/>
      <c r="I6" s="4"/>
      <c r="J6" s="4"/>
      <c r="K6" s="4"/>
      <c r="L6" s="4"/>
      <c r="M6" s="4"/>
      <c r="N6" s="4"/>
    </row>
    <row r="7" spans="1:14" ht="38.5" customHeight="1" thickBot="1" x14ac:dyDescent="0.4">
      <c r="A7" s="48" t="s">
        <v>105</v>
      </c>
      <c r="B7" s="97">
        <v>1</v>
      </c>
      <c r="C7" s="98">
        <v>2</v>
      </c>
      <c r="D7" s="99">
        <v>3</v>
      </c>
      <c r="E7" s="98">
        <v>4</v>
      </c>
      <c r="F7" s="99">
        <v>5</v>
      </c>
      <c r="G7" s="98">
        <v>6</v>
      </c>
      <c r="H7" s="99">
        <v>7</v>
      </c>
      <c r="I7" s="98">
        <v>8</v>
      </c>
      <c r="J7" s="99">
        <v>9</v>
      </c>
      <c r="K7" s="98">
        <v>10</v>
      </c>
      <c r="L7" s="100">
        <v>11</v>
      </c>
      <c r="M7" s="4"/>
      <c r="N7" s="4"/>
    </row>
    <row r="8" spans="1:14" ht="91.5" thickBot="1" x14ac:dyDescent="0.4">
      <c r="A8" s="423" t="s">
        <v>258</v>
      </c>
      <c r="B8" s="136" t="s">
        <v>297</v>
      </c>
      <c r="C8" s="70" t="s">
        <v>298</v>
      </c>
      <c r="D8" s="71" t="s">
        <v>299</v>
      </c>
      <c r="E8" s="70" t="s">
        <v>300</v>
      </c>
      <c r="F8" s="71" t="s">
        <v>301</v>
      </c>
      <c r="G8" s="25" t="s">
        <v>167</v>
      </c>
      <c r="H8" s="70" t="s">
        <v>302</v>
      </c>
      <c r="I8" s="25" t="s">
        <v>79</v>
      </c>
      <c r="J8" s="71" t="s">
        <v>303</v>
      </c>
      <c r="K8" s="72" t="s">
        <v>304</v>
      </c>
      <c r="L8" s="25" t="s">
        <v>80</v>
      </c>
      <c r="M8" s="4"/>
    </row>
    <row r="9" spans="1:14" ht="15" thickBot="1" x14ac:dyDescent="0.4">
      <c r="A9" s="424"/>
      <c r="B9" s="118" t="s">
        <v>256</v>
      </c>
      <c r="C9" s="118" t="s">
        <v>197</v>
      </c>
      <c r="D9" s="80">
        <v>52780</v>
      </c>
      <c r="E9" s="80">
        <v>7166.25</v>
      </c>
      <c r="F9" s="80">
        <v>3430.7</v>
      </c>
      <c r="G9" s="54">
        <f>D9+E9+F9</f>
        <v>63376.95</v>
      </c>
      <c r="H9" s="79">
        <v>35</v>
      </c>
      <c r="I9" s="54">
        <f>G9/(H9*52)</f>
        <v>34.822499999999998</v>
      </c>
      <c r="J9" s="79">
        <v>20</v>
      </c>
      <c r="K9" s="92">
        <v>10</v>
      </c>
      <c r="L9" s="36">
        <f>(J9*I9)*K9</f>
        <v>6964.4999999999991</v>
      </c>
      <c r="M9" s="4"/>
    </row>
    <row r="10" spans="1:14" ht="15" thickBot="1" x14ac:dyDescent="0.4">
      <c r="A10" s="424"/>
      <c r="B10" s="119" t="s">
        <v>255</v>
      </c>
      <c r="C10" s="119" t="s">
        <v>199</v>
      </c>
      <c r="D10" s="82">
        <v>16634.8</v>
      </c>
      <c r="E10" s="82">
        <v>1744.47</v>
      </c>
      <c r="F10" s="82">
        <v>1081.21</v>
      </c>
      <c r="G10" s="54">
        <f t="shared" ref="G10:G18" si="0">D10+E10+F10</f>
        <v>19460.48</v>
      </c>
      <c r="H10" s="81">
        <v>14</v>
      </c>
      <c r="I10" s="55">
        <f t="shared" ref="I10:I18" si="1">G10/(H10*52)</f>
        <v>26.73142857142857</v>
      </c>
      <c r="J10" s="81">
        <v>10</v>
      </c>
      <c r="K10" s="88">
        <v>10</v>
      </c>
      <c r="L10" s="36">
        <f t="shared" ref="L10:L18" si="2">(J10*I10)*K10</f>
        <v>2673.1428571428569</v>
      </c>
      <c r="M10" s="4"/>
    </row>
    <row r="11" spans="1:14" ht="15" thickBot="1" x14ac:dyDescent="0.4">
      <c r="A11" s="424"/>
      <c r="B11" s="119" t="s">
        <v>198</v>
      </c>
      <c r="C11" s="119" t="s">
        <v>257</v>
      </c>
      <c r="D11" s="82">
        <v>40000</v>
      </c>
      <c r="E11" s="82">
        <v>5400</v>
      </c>
      <c r="F11" s="82">
        <v>2600</v>
      </c>
      <c r="G11" s="54">
        <f t="shared" si="0"/>
        <v>48000</v>
      </c>
      <c r="H11" s="81">
        <v>35</v>
      </c>
      <c r="I11" s="55">
        <f t="shared" si="1"/>
        <v>26.373626373626372</v>
      </c>
      <c r="J11" s="81">
        <v>10</v>
      </c>
      <c r="K11" s="88">
        <v>10</v>
      </c>
      <c r="L11" s="36">
        <f t="shared" si="2"/>
        <v>2637.3626373626371</v>
      </c>
      <c r="M11" s="4"/>
    </row>
    <row r="12" spans="1:14" ht="15" thickBot="1" x14ac:dyDescent="0.4">
      <c r="A12" s="424"/>
      <c r="B12" s="119"/>
      <c r="C12" s="119"/>
      <c r="D12" s="82">
        <v>0</v>
      </c>
      <c r="E12" s="82">
        <v>0</v>
      </c>
      <c r="F12" s="82">
        <v>0</v>
      </c>
      <c r="G12" s="54">
        <f t="shared" si="0"/>
        <v>0</v>
      </c>
      <c r="H12" s="81">
        <v>1</v>
      </c>
      <c r="I12" s="55">
        <f t="shared" si="1"/>
        <v>0</v>
      </c>
      <c r="J12" s="81"/>
      <c r="K12" s="88"/>
      <c r="L12" s="36">
        <f t="shared" si="2"/>
        <v>0</v>
      </c>
      <c r="M12" s="4"/>
    </row>
    <row r="13" spans="1:14" ht="15" thickBot="1" x14ac:dyDescent="0.4">
      <c r="A13" s="424"/>
      <c r="B13" s="119"/>
      <c r="C13" s="119"/>
      <c r="D13" s="82">
        <v>0</v>
      </c>
      <c r="E13" s="82">
        <v>0</v>
      </c>
      <c r="F13" s="82">
        <v>0</v>
      </c>
      <c r="G13" s="54">
        <f t="shared" si="0"/>
        <v>0</v>
      </c>
      <c r="H13" s="81">
        <v>1</v>
      </c>
      <c r="I13" s="55">
        <f t="shared" si="1"/>
        <v>0</v>
      </c>
      <c r="J13" s="81"/>
      <c r="K13" s="88"/>
      <c r="L13" s="36">
        <f t="shared" si="2"/>
        <v>0</v>
      </c>
      <c r="M13" s="4"/>
    </row>
    <row r="14" spans="1:14" ht="15" thickBot="1" x14ac:dyDescent="0.4">
      <c r="A14" s="424"/>
      <c r="B14" s="119"/>
      <c r="C14" s="119"/>
      <c r="D14" s="82">
        <v>0</v>
      </c>
      <c r="E14" s="82">
        <v>0</v>
      </c>
      <c r="F14" s="82">
        <v>0</v>
      </c>
      <c r="G14" s="54">
        <f t="shared" si="0"/>
        <v>0</v>
      </c>
      <c r="H14" s="81">
        <v>1</v>
      </c>
      <c r="I14" s="55">
        <f t="shared" si="1"/>
        <v>0</v>
      </c>
      <c r="J14" s="81"/>
      <c r="K14" s="88"/>
      <c r="L14" s="36">
        <f t="shared" si="2"/>
        <v>0</v>
      </c>
      <c r="M14" s="4"/>
    </row>
    <row r="15" spans="1:14" ht="15" thickBot="1" x14ac:dyDescent="0.4">
      <c r="A15" s="424"/>
      <c r="B15" s="119"/>
      <c r="C15" s="119"/>
      <c r="D15" s="82">
        <v>0</v>
      </c>
      <c r="E15" s="82">
        <v>0</v>
      </c>
      <c r="F15" s="82">
        <v>0</v>
      </c>
      <c r="G15" s="54">
        <f t="shared" si="0"/>
        <v>0</v>
      </c>
      <c r="H15" s="81">
        <v>1</v>
      </c>
      <c r="I15" s="55">
        <f t="shared" si="1"/>
        <v>0</v>
      </c>
      <c r="J15" s="81"/>
      <c r="K15" s="88"/>
      <c r="L15" s="36">
        <f t="shared" si="2"/>
        <v>0</v>
      </c>
      <c r="M15" s="4"/>
    </row>
    <row r="16" spans="1:14" ht="15" thickBot="1" x14ac:dyDescent="0.4">
      <c r="A16" s="424"/>
      <c r="B16" s="119"/>
      <c r="C16" s="119"/>
      <c r="D16" s="82">
        <v>0</v>
      </c>
      <c r="E16" s="82">
        <v>0</v>
      </c>
      <c r="F16" s="82">
        <v>0</v>
      </c>
      <c r="G16" s="54">
        <f t="shared" si="0"/>
        <v>0</v>
      </c>
      <c r="H16" s="81">
        <v>1</v>
      </c>
      <c r="I16" s="55">
        <f t="shared" si="1"/>
        <v>0</v>
      </c>
      <c r="J16" s="81"/>
      <c r="K16" s="88"/>
      <c r="L16" s="36">
        <f t="shared" si="2"/>
        <v>0</v>
      </c>
      <c r="M16" s="4"/>
    </row>
    <row r="17" spans="1:14" ht="15" thickBot="1" x14ac:dyDescent="0.4">
      <c r="A17" s="424"/>
      <c r="B17" s="119"/>
      <c r="C17" s="120"/>
      <c r="D17" s="84">
        <v>0</v>
      </c>
      <c r="E17" s="84">
        <v>0</v>
      </c>
      <c r="F17" s="84">
        <v>0</v>
      </c>
      <c r="G17" s="54">
        <f t="shared" si="0"/>
        <v>0</v>
      </c>
      <c r="H17" s="83">
        <v>1</v>
      </c>
      <c r="I17" s="56">
        <f t="shared" si="1"/>
        <v>0</v>
      </c>
      <c r="J17" s="83"/>
      <c r="K17" s="95"/>
      <c r="L17" s="36">
        <f t="shared" si="2"/>
        <v>0</v>
      </c>
      <c r="M17" s="4"/>
    </row>
    <row r="18" spans="1:14" ht="15" thickBot="1" x14ac:dyDescent="0.4">
      <c r="A18" s="96"/>
      <c r="B18" s="121"/>
      <c r="C18" s="121"/>
      <c r="D18" s="86">
        <v>0</v>
      </c>
      <c r="E18" s="86">
        <v>0</v>
      </c>
      <c r="F18" s="86">
        <v>0</v>
      </c>
      <c r="G18" s="66">
        <f t="shared" si="0"/>
        <v>0</v>
      </c>
      <c r="H18" s="85">
        <v>1</v>
      </c>
      <c r="I18" s="53">
        <f t="shared" si="1"/>
        <v>0</v>
      </c>
      <c r="J18" s="85"/>
      <c r="K18" s="90"/>
      <c r="L18" s="57">
        <f t="shared" si="2"/>
        <v>0</v>
      </c>
      <c r="M18" s="4"/>
    </row>
    <row r="19" spans="1:14" ht="36" customHeight="1" thickBot="1" x14ac:dyDescent="0.4">
      <c r="A19" s="7"/>
      <c r="B19" s="8"/>
      <c r="C19" s="9"/>
      <c r="D19" s="10"/>
      <c r="E19" s="10"/>
      <c r="F19" s="10"/>
      <c r="G19" s="10"/>
      <c r="H19" s="10"/>
      <c r="I19" s="338" t="s">
        <v>307</v>
      </c>
      <c r="J19" s="25">
        <f>SUM(J9:J18)</f>
        <v>40</v>
      </c>
      <c r="K19" s="25">
        <f>AVERAGE(K9:K18)</f>
        <v>10</v>
      </c>
      <c r="L19" s="58">
        <f>SUM(L9:L17)</f>
        <v>12275.005494505493</v>
      </c>
      <c r="M19" s="4"/>
    </row>
    <row r="20" spans="1:14" ht="40" customHeight="1" thickBot="1" x14ac:dyDescent="0.4">
      <c r="A20" s="11"/>
      <c r="B20" s="4"/>
      <c r="C20" s="4"/>
      <c r="D20" s="4"/>
      <c r="E20" s="4"/>
      <c r="F20" s="4"/>
      <c r="G20" s="101">
        <v>12</v>
      </c>
      <c r="H20" s="427" t="s">
        <v>166</v>
      </c>
      <c r="I20" s="428"/>
      <c r="J20" s="429"/>
      <c r="K20" s="28" t="s">
        <v>96</v>
      </c>
      <c r="L20" s="29">
        <f>L19*0.1</f>
        <v>1227.5005494505492</v>
      </c>
      <c r="M20" s="4"/>
    </row>
    <row r="21" spans="1:14" ht="41.5" customHeight="1" thickBot="1" x14ac:dyDescent="0.4">
      <c r="A21" s="11"/>
      <c r="B21" s="4"/>
      <c r="C21" s="4"/>
      <c r="D21" s="4"/>
      <c r="E21" s="4"/>
      <c r="F21" s="4"/>
      <c r="G21" s="98">
        <v>13</v>
      </c>
      <c r="H21" s="427" t="s">
        <v>104</v>
      </c>
      <c r="I21" s="428"/>
      <c r="J21" s="429"/>
      <c r="K21" s="30" t="s">
        <v>97</v>
      </c>
      <c r="L21" s="31">
        <f>L19*0.05</f>
        <v>613.75027472527461</v>
      </c>
      <c r="M21" s="4"/>
    </row>
    <row r="22" spans="1:14" ht="50" customHeight="1" thickBot="1" x14ac:dyDescent="0.4">
      <c r="A22" s="33" t="s">
        <v>319</v>
      </c>
      <c r="B22" s="4"/>
      <c r="C22" s="4"/>
      <c r="D22" s="4"/>
      <c r="E22" s="4"/>
      <c r="F22" s="4"/>
      <c r="G22" s="102">
        <v>14</v>
      </c>
      <c r="H22" s="430" t="s">
        <v>113</v>
      </c>
      <c r="I22" s="428"/>
      <c r="J22" s="429"/>
      <c r="K22" s="65" t="s">
        <v>81</v>
      </c>
      <c r="L22" s="32">
        <f>SUM(L19:L21)</f>
        <v>14116.256318681317</v>
      </c>
      <c r="M22" s="4"/>
    </row>
    <row r="23" spans="1:14" ht="15" thickBot="1" x14ac:dyDescent="0.4">
      <c r="A23" s="52" t="s">
        <v>169</v>
      </c>
      <c r="B23" s="78">
        <v>154</v>
      </c>
      <c r="C23" s="4"/>
      <c r="D23" s="4"/>
      <c r="E23" s="4"/>
      <c r="F23" s="4"/>
      <c r="G23" s="4"/>
      <c r="H23" s="4"/>
      <c r="I23" s="4"/>
      <c r="J23" s="4"/>
      <c r="K23" s="4"/>
      <c r="L23" s="12"/>
      <c r="M23" s="13"/>
      <c r="N23" s="4"/>
    </row>
    <row r="24" spans="1:14" ht="15" thickBot="1" x14ac:dyDescent="0.4">
      <c r="A24" s="52" t="s">
        <v>170</v>
      </c>
      <c r="B24" s="103">
        <f>J19</f>
        <v>40</v>
      </c>
      <c r="C24" s="4"/>
      <c r="D24" s="4"/>
      <c r="E24" s="4"/>
      <c r="F24" s="4"/>
      <c r="G24" s="4"/>
      <c r="H24" s="4"/>
      <c r="I24" s="4"/>
      <c r="J24" s="4"/>
      <c r="K24" s="4"/>
      <c r="M24" s="13"/>
      <c r="N24" s="4"/>
    </row>
    <row r="25" spans="1:14" ht="15" thickBot="1" x14ac:dyDescent="0.4">
      <c r="A25" s="52" t="s">
        <v>171</v>
      </c>
      <c r="B25" s="78">
        <v>3</v>
      </c>
      <c r="C25" s="4"/>
      <c r="D25" s="4"/>
      <c r="E25" s="4"/>
      <c r="F25" s="4"/>
      <c r="G25" s="4"/>
      <c r="H25" s="4"/>
      <c r="I25" s="4"/>
      <c r="J25" s="4"/>
      <c r="K25" s="4"/>
      <c r="L25" s="12"/>
      <c r="M25" s="13"/>
      <c r="N25" s="4"/>
    </row>
    <row r="26" spans="1:14" ht="15" thickBot="1" x14ac:dyDescent="0.4">
      <c r="A26" s="339" t="s">
        <v>318</v>
      </c>
      <c r="B26" s="103">
        <f>K19</f>
        <v>10</v>
      </c>
      <c r="C26" s="4"/>
      <c r="D26" s="4"/>
      <c r="E26" s="4"/>
      <c r="F26" s="4"/>
      <c r="G26" s="4"/>
      <c r="H26" s="4"/>
      <c r="I26" s="4"/>
      <c r="J26" s="4"/>
      <c r="K26" s="4"/>
      <c r="L26" s="12"/>
      <c r="M26" s="13"/>
      <c r="N26" s="4"/>
    </row>
    <row r="27" spans="1:14" ht="15" thickBot="1" x14ac:dyDescent="0.4">
      <c r="A27" s="14"/>
      <c r="B27" s="15"/>
      <c r="C27" s="4"/>
      <c r="D27" s="4"/>
      <c r="E27" s="4"/>
      <c r="F27" s="4"/>
      <c r="G27" s="4"/>
      <c r="H27" s="4"/>
      <c r="I27" s="4"/>
      <c r="J27" s="4"/>
      <c r="K27" s="4"/>
      <c r="L27" s="12"/>
      <c r="M27" s="13"/>
      <c r="N27" s="4"/>
    </row>
    <row r="28" spans="1:14" ht="51" thickBot="1" x14ac:dyDescent="0.4">
      <c r="A28" s="34" t="s">
        <v>190</v>
      </c>
      <c r="B28" s="97">
        <v>1</v>
      </c>
      <c r="C28" s="98">
        <v>2</v>
      </c>
      <c r="D28" s="99">
        <v>3</v>
      </c>
      <c r="E28" s="98">
        <v>4</v>
      </c>
      <c r="F28" s="4"/>
      <c r="G28" s="4"/>
      <c r="H28" s="4"/>
      <c r="I28" s="4"/>
      <c r="J28" s="4"/>
      <c r="K28" s="4"/>
      <c r="L28" s="12"/>
      <c r="M28" s="13"/>
      <c r="N28" s="4"/>
    </row>
    <row r="29" spans="1:14" ht="54.5" customHeight="1" thickBot="1" x14ac:dyDescent="0.4">
      <c r="A29" s="425" t="s">
        <v>172</v>
      </c>
      <c r="B29" s="94" t="s">
        <v>296</v>
      </c>
      <c r="C29" s="94" t="s">
        <v>295</v>
      </c>
      <c r="D29" s="25" t="s">
        <v>200</v>
      </c>
      <c r="E29" s="35" t="s">
        <v>168</v>
      </c>
      <c r="F29" s="4"/>
      <c r="G29" s="4"/>
      <c r="H29" s="4"/>
      <c r="I29" s="4"/>
      <c r="J29" s="4"/>
      <c r="K29" s="4"/>
      <c r="L29" s="12"/>
      <c r="M29" s="13"/>
      <c r="N29" s="4"/>
    </row>
    <row r="30" spans="1:14" ht="63" customHeight="1" x14ac:dyDescent="0.35">
      <c r="A30" s="424"/>
      <c r="B30" s="117" t="s">
        <v>114</v>
      </c>
      <c r="C30" s="87">
        <v>15000</v>
      </c>
      <c r="D30" s="27">
        <f>C30/52</f>
        <v>288.46153846153845</v>
      </c>
      <c r="E30" s="37">
        <f>SUM((D30/B23)*B24)*B26</f>
        <v>749.25074925074921</v>
      </c>
      <c r="F30" s="4"/>
      <c r="G30" s="4"/>
      <c r="I30" s="4"/>
      <c r="J30" s="4"/>
      <c r="K30" s="4"/>
      <c r="L30" s="4"/>
    </row>
    <row r="31" spans="1:14" x14ac:dyDescent="0.35">
      <c r="A31" s="424"/>
      <c r="B31" s="114" t="s">
        <v>93</v>
      </c>
      <c r="C31" s="89">
        <v>3000</v>
      </c>
      <c r="D31" s="26">
        <f t="shared" ref="D31:D37" si="3">C31/52</f>
        <v>57.692307692307693</v>
      </c>
      <c r="E31" s="38">
        <f>SUM((D31/B23)*B24)*B26</f>
        <v>149.85014985014988</v>
      </c>
      <c r="F31" s="4"/>
      <c r="G31" s="4"/>
      <c r="H31" s="4"/>
      <c r="I31" s="4"/>
      <c r="J31" s="4"/>
      <c r="K31" s="4"/>
      <c r="L31" s="4"/>
    </row>
    <row r="32" spans="1:14" x14ac:dyDescent="0.35">
      <c r="A32" s="424"/>
      <c r="B32" s="114" t="s">
        <v>94</v>
      </c>
      <c r="C32" s="89">
        <v>500</v>
      </c>
      <c r="D32" s="26">
        <f t="shared" si="3"/>
        <v>9.615384615384615</v>
      </c>
      <c r="E32" s="38">
        <f>SUM((D32/B23)*B24)*B26</f>
        <v>24.975024975024972</v>
      </c>
      <c r="F32" s="4"/>
      <c r="G32" s="4"/>
      <c r="H32" s="4"/>
      <c r="I32" s="4"/>
      <c r="J32" s="4"/>
      <c r="K32" s="4"/>
      <c r="L32" s="4"/>
    </row>
    <row r="33" spans="1:14" x14ac:dyDescent="0.35">
      <c r="A33" s="424"/>
      <c r="B33" s="114" t="s">
        <v>95</v>
      </c>
      <c r="C33" s="89">
        <v>4000</v>
      </c>
      <c r="D33" s="26">
        <f t="shared" si="3"/>
        <v>76.92307692307692</v>
      </c>
      <c r="E33" s="38">
        <f>SUM((D33/B23)*B24)*B26</f>
        <v>199.80019980019978</v>
      </c>
      <c r="F33" s="4"/>
      <c r="G33" s="4"/>
      <c r="H33" s="4"/>
      <c r="I33" s="4"/>
      <c r="J33" s="4"/>
      <c r="K33" s="4"/>
      <c r="L33" s="4"/>
    </row>
    <row r="34" spans="1:14" x14ac:dyDescent="0.35">
      <c r="A34" s="424"/>
      <c r="B34" s="114" t="s">
        <v>83</v>
      </c>
      <c r="C34" s="89">
        <v>0</v>
      </c>
      <c r="D34" s="26">
        <f t="shared" si="3"/>
        <v>0</v>
      </c>
      <c r="E34" s="38">
        <f>SUM((D34/B23)*B24)*B26</f>
        <v>0</v>
      </c>
      <c r="F34" s="4"/>
      <c r="G34" s="4"/>
      <c r="H34" s="4"/>
      <c r="I34" s="4"/>
      <c r="J34" s="4"/>
      <c r="K34" s="4"/>
      <c r="L34" s="4"/>
    </row>
    <row r="35" spans="1:14" x14ac:dyDescent="0.35">
      <c r="A35" s="424"/>
      <c r="B35" s="114" t="s">
        <v>83</v>
      </c>
      <c r="C35" s="89">
        <v>0</v>
      </c>
      <c r="D35" s="26">
        <f t="shared" si="3"/>
        <v>0</v>
      </c>
      <c r="E35" s="38">
        <f>SUM((D35/B23)*B24)*B26</f>
        <v>0</v>
      </c>
      <c r="F35" s="4"/>
      <c r="G35" s="4"/>
      <c r="H35" s="4"/>
      <c r="I35" s="4"/>
      <c r="J35" s="4"/>
      <c r="K35" s="4"/>
      <c r="L35" s="4"/>
    </row>
    <row r="36" spans="1:14" x14ac:dyDescent="0.35">
      <c r="A36" s="424"/>
      <c r="B36" s="114" t="s">
        <v>83</v>
      </c>
      <c r="C36" s="89">
        <v>0</v>
      </c>
      <c r="D36" s="26">
        <f t="shared" si="3"/>
        <v>0</v>
      </c>
      <c r="E36" s="38">
        <f>SUM((D36/B23)*B24)*B26</f>
        <v>0</v>
      </c>
      <c r="F36" s="4"/>
      <c r="G36" s="4"/>
      <c r="H36" s="4"/>
      <c r="I36" s="4"/>
      <c r="J36" s="4"/>
      <c r="K36" s="4"/>
      <c r="L36" s="4"/>
    </row>
    <row r="37" spans="1:14" ht="15" thickBot="1" x14ac:dyDescent="0.4">
      <c r="A37" s="426"/>
      <c r="B37" s="116" t="s">
        <v>83</v>
      </c>
      <c r="C37" s="91">
        <v>0</v>
      </c>
      <c r="D37" s="39">
        <f t="shared" si="3"/>
        <v>0</v>
      </c>
      <c r="E37" s="40">
        <f>SUM((D37/B23)*B24)*B26</f>
        <v>0</v>
      </c>
      <c r="F37" s="4"/>
      <c r="G37" s="4"/>
      <c r="H37" s="4"/>
      <c r="I37" s="4"/>
      <c r="J37" s="4"/>
      <c r="K37" s="4"/>
      <c r="L37" s="4"/>
    </row>
    <row r="38" spans="1:14" ht="15" thickBot="1" x14ac:dyDescent="0.4">
      <c r="A38" s="16"/>
      <c r="B38" s="42" t="s">
        <v>88</v>
      </c>
      <c r="C38" s="75">
        <f>SUM(C30:C37)</f>
        <v>22500</v>
      </c>
      <c r="D38" s="41">
        <f>SUM(D30:D37)</f>
        <v>432.69230769230768</v>
      </c>
      <c r="E38" s="41">
        <f>SUM((D38/B23)*B24)*B26</f>
        <v>1123.876123876124</v>
      </c>
      <c r="F38" s="4"/>
      <c r="G38" s="4"/>
      <c r="H38" s="4"/>
      <c r="I38" s="4"/>
      <c r="J38" s="4"/>
      <c r="K38" s="4"/>
      <c r="L38" s="4"/>
    </row>
    <row r="39" spans="1:14" ht="15" thickBot="1" x14ac:dyDescent="0.4">
      <c r="A39" s="4"/>
      <c r="B39" s="4"/>
      <c r="C39" s="4"/>
      <c r="D39" s="4"/>
      <c r="E39" s="4"/>
      <c r="F39" s="4"/>
      <c r="G39" s="4"/>
      <c r="H39" s="4"/>
      <c r="I39" s="4"/>
      <c r="J39" s="4"/>
      <c r="K39" s="4"/>
      <c r="L39" s="4"/>
    </row>
    <row r="40" spans="1:14" ht="39" thickBot="1" x14ac:dyDescent="0.4">
      <c r="A40" s="34" t="s">
        <v>191</v>
      </c>
      <c r="B40" s="97">
        <v>1</v>
      </c>
      <c r="C40" s="98">
        <v>2</v>
      </c>
      <c r="D40" s="99">
        <v>3</v>
      </c>
      <c r="E40" s="98">
        <v>4</v>
      </c>
      <c r="F40" s="98">
        <v>5</v>
      </c>
      <c r="G40" s="4"/>
      <c r="H40" s="4"/>
      <c r="I40" s="4"/>
      <c r="J40" s="4"/>
      <c r="K40" s="4"/>
      <c r="L40" s="12"/>
      <c r="M40" s="13"/>
      <c r="N40" s="4"/>
    </row>
    <row r="41" spans="1:14" ht="78.5" thickBot="1" x14ac:dyDescent="0.4">
      <c r="A41" s="423" t="s">
        <v>111</v>
      </c>
      <c r="B41" s="335" t="s">
        <v>294</v>
      </c>
      <c r="C41" s="73" t="s">
        <v>293</v>
      </c>
      <c r="D41" s="74" t="s">
        <v>292</v>
      </c>
      <c r="E41" s="71" t="s">
        <v>291</v>
      </c>
      <c r="F41" s="43" t="s">
        <v>106</v>
      </c>
      <c r="G41" s="4"/>
      <c r="H41" s="4"/>
      <c r="I41" s="4"/>
      <c r="J41" s="4"/>
      <c r="K41" s="4"/>
      <c r="L41" s="12"/>
      <c r="M41" s="13"/>
      <c r="N41" s="4"/>
    </row>
    <row r="42" spans="1:14" ht="34.5" customHeight="1" x14ac:dyDescent="0.35">
      <c r="A42" s="431"/>
      <c r="B42" s="108" t="s">
        <v>90</v>
      </c>
      <c r="C42" s="109">
        <v>4.5</v>
      </c>
      <c r="D42" s="107" t="s">
        <v>260</v>
      </c>
      <c r="E42" s="110">
        <v>10</v>
      </c>
      <c r="F42" s="45">
        <f>C42*E42</f>
        <v>45</v>
      </c>
      <c r="G42" s="4"/>
      <c r="H42" s="4"/>
      <c r="I42" s="4"/>
      <c r="J42" s="4"/>
      <c r="K42" s="12"/>
      <c r="L42" s="13"/>
      <c r="M42" s="4"/>
    </row>
    <row r="43" spans="1:14" ht="26.5" x14ac:dyDescent="0.35">
      <c r="A43" s="431"/>
      <c r="B43" s="111" t="s">
        <v>91</v>
      </c>
      <c r="C43" s="112">
        <v>10</v>
      </c>
      <c r="D43" s="113" t="s">
        <v>259</v>
      </c>
      <c r="E43" s="114">
        <v>10</v>
      </c>
      <c r="F43" s="45">
        <f t="shared" ref="F43:F48" si="4">C43*E43</f>
        <v>100</v>
      </c>
      <c r="G43" s="4"/>
      <c r="H43" s="4"/>
      <c r="I43" s="4"/>
      <c r="J43" s="4"/>
      <c r="K43" s="12"/>
      <c r="L43" s="13"/>
      <c r="M43" s="4"/>
    </row>
    <row r="44" spans="1:14" ht="26.5" x14ac:dyDescent="0.35">
      <c r="A44" s="431"/>
      <c r="B44" s="111" t="s">
        <v>92</v>
      </c>
      <c r="C44" s="112">
        <v>20</v>
      </c>
      <c r="D44" s="113" t="s">
        <v>201</v>
      </c>
      <c r="E44" s="114">
        <v>10</v>
      </c>
      <c r="F44" s="45">
        <f t="shared" si="4"/>
        <v>200</v>
      </c>
      <c r="G44" s="4"/>
      <c r="H44" s="4"/>
      <c r="I44" s="4"/>
      <c r="J44" s="4"/>
      <c r="K44" s="12"/>
      <c r="L44" s="13"/>
      <c r="M44" s="4"/>
    </row>
    <row r="45" spans="1:14" x14ac:dyDescent="0.35">
      <c r="A45" s="431"/>
      <c r="B45" s="111" t="s">
        <v>181</v>
      </c>
      <c r="C45" s="112">
        <v>10</v>
      </c>
      <c r="D45" s="113" t="s">
        <v>182</v>
      </c>
      <c r="E45" s="114">
        <v>1</v>
      </c>
      <c r="F45" s="45">
        <f t="shared" si="4"/>
        <v>10</v>
      </c>
      <c r="G45" s="4"/>
      <c r="H45" s="4"/>
      <c r="I45" s="4"/>
      <c r="J45" s="4"/>
      <c r="K45" s="12"/>
      <c r="L45" s="13"/>
      <c r="M45" s="4"/>
    </row>
    <row r="46" spans="1:14" x14ac:dyDescent="0.35">
      <c r="A46" s="431"/>
      <c r="B46" s="111" t="s">
        <v>83</v>
      </c>
      <c r="C46" s="112">
        <v>0</v>
      </c>
      <c r="D46" s="113"/>
      <c r="E46" s="114"/>
      <c r="F46" s="45">
        <f t="shared" si="4"/>
        <v>0</v>
      </c>
      <c r="G46" s="4"/>
      <c r="H46" s="4"/>
      <c r="I46" s="4"/>
      <c r="J46" s="4"/>
      <c r="K46" s="12"/>
      <c r="L46" s="13"/>
      <c r="M46" s="4"/>
    </row>
    <row r="47" spans="1:14" x14ac:dyDescent="0.35">
      <c r="A47" s="431"/>
      <c r="B47" s="111" t="s">
        <v>83</v>
      </c>
      <c r="C47" s="112">
        <v>0</v>
      </c>
      <c r="D47" s="113"/>
      <c r="E47" s="114"/>
      <c r="F47" s="45">
        <f t="shared" si="4"/>
        <v>0</v>
      </c>
      <c r="G47" s="4"/>
      <c r="H47" s="4"/>
      <c r="I47" s="4"/>
      <c r="J47" s="4"/>
      <c r="K47" s="12"/>
      <c r="L47" s="13"/>
      <c r="M47" s="4"/>
    </row>
    <row r="48" spans="1:14" ht="15" thickBot="1" x14ac:dyDescent="0.4">
      <c r="A48" s="432"/>
      <c r="B48" s="111" t="s">
        <v>83</v>
      </c>
      <c r="C48" s="112">
        <v>0</v>
      </c>
      <c r="D48" s="115"/>
      <c r="E48" s="116"/>
      <c r="F48" s="45">
        <f t="shared" si="4"/>
        <v>0</v>
      </c>
      <c r="G48" s="4"/>
      <c r="H48" s="4"/>
      <c r="I48" s="4"/>
      <c r="J48" s="4"/>
      <c r="K48" s="12"/>
      <c r="L48" s="13"/>
      <c r="M48" s="4"/>
    </row>
    <row r="49" spans="1:14" ht="15" thickBot="1" x14ac:dyDescent="0.4">
      <c r="A49" s="17"/>
      <c r="B49" s="44" t="s">
        <v>0</v>
      </c>
      <c r="C49" s="76">
        <f>SUM(C42:C48)</f>
        <v>44.5</v>
      </c>
      <c r="D49" s="18"/>
      <c r="F49" s="41">
        <f>SUM(F42:F48)</f>
        <v>355</v>
      </c>
      <c r="G49" s="4"/>
      <c r="H49" s="4"/>
      <c r="I49" s="4"/>
      <c r="J49" s="4"/>
      <c r="K49" s="12"/>
      <c r="L49" s="13"/>
      <c r="M49" s="4"/>
    </row>
    <row r="50" spans="1:14" ht="15" thickBot="1" x14ac:dyDescent="0.4">
      <c r="A50" s="17"/>
      <c r="B50" s="19"/>
      <c r="C50" s="20"/>
      <c r="D50" s="21"/>
      <c r="E50" s="4"/>
      <c r="F50" s="10"/>
      <c r="G50" s="4"/>
      <c r="H50" s="4"/>
      <c r="I50" s="4"/>
      <c r="J50" s="4"/>
      <c r="K50" s="4"/>
      <c r="L50" s="12"/>
      <c r="M50" s="13"/>
      <c r="N50" s="4"/>
    </row>
    <row r="51" spans="1:14" ht="39" thickBot="1" x14ac:dyDescent="0.4">
      <c r="A51" s="34" t="s">
        <v>192</v>
      </c>
      <c r="B51" s="98">
        <v>1</v>
      </c>
      <c r="C51" s="98">
        <v>2</v>
      </c>
      <c r="D51" s="98">
        <v>3</v>
      </c>
      <c r="E51" s="98">
        <v>4</v>
      </c>
      <c r="F51" s="98">
        <v>4</v>
      </c>
      <c r="G51" s="4"/>
      <c r="H51" s="4"/>
      <c r="I51" s="4"/>
      <c r="J51" s="4"/>
      <c r="K51" s="4"/>
      <c r="L51" s="12"/>
      <c r="M51" s="13"/>
      <c r="N51" s="4"/>
    </row>
    <row r="52" spans="1:14" ht="78.5" thickBot="1" x14ac:dyDescent="0.4">
      <c r="A52" s="423" t="s">
        <v>263</v>
      </c>
      <c r="B52" s="77" t="s">
        <v>288</v>
      </c>
      <c r="C52" s="77" t="s">
        <v>289</v>
      </c>
      <c r="D52" s="77" t="s">
        <v>290</v>
      </c>
      <c r="E52" s="71" t="s">
        <v>291</v>
      </c>
      <c r="F52" s="43" t="s">
        <v>106</v>
      </c>
      <c r="G52" s="4"/>
      <c r="H52" s="4"/>
      <c r="I52" s="4"/>
      <c r="J52" s="4"/>
      <c r="K52" s="4"/>
      <c r="L52" s="12"/>
      <c r="M52" s="13"/>
      <c r="N52" s="4"/>
    </row>
    <row r="53" spans="1:14" ht="15" thickBot="1" x14ac:dyDescent="0.4">
      <c r="A53" s="431"/>
      <c r="B53" s="118" t="s">
        <v>98</v>
      </c>
      <c r="C53" s="80">
        <v>75</v>
      </c>
      <c r="D53" s="110" t="s">
        <v>102</v>
      </c>
      <c r="E53" s="92">
        <v>10</v>
      </c>
      <c r="F53" s="49">
        <f>C53*E53</f>
        <v>750</v>
      </c>
      <c r="G53" s="4"/>
      <c r="H53" s="4"/>
      <c r="I53" s="4"/>
      <c r="J53" s="4"/>
      <c r="K53" s="4"/>
      <c r="L53" s="12"/>
      <c r="M53" s="13"/>
      <c r="N53" s="4"/>
    </row>
    <row r="54" spans="1:14" ht="15" thickBot="1" x14ac:dyDescent="0.4">
      <c r="A54" s="431"/>
      <c r="B54" s="119" t="s">
        <v>109</v>
      </c>
      <c r="C54" s="82">
        <v>180</v>
      </c>
      <c r="D54" s="114" t="s">
        <v>103</v>
      </c>
      <c r="E54" s="88">
        <v>10</v>
      </c>
      <c r="F54" s="49">
        <f t="shared" ref="F54:F62" si="5">C54*E54</f>
        <v>1800</v>
      </c>
      <c r="G54" s="4"/>
      <c r="H54" s="4"/>
      <c r="I54" s="4"/>
      <c r="J54" s="4"/>
      <c r="K54" s="4"/>
      <c r="L54" s="12"/>
      <c r="M54" s="13"/>
      <c r="N54" s="4"/>
    </row>
    <row r="55" spans="1:14" ht="15" thickBot="1" x14ac:dyDescent="0.4">
      <c r="A55" s="431"/>
      <c r="B55" s="119" t="s">
        <v>99</v>
      </c>
      <c r="C55" s="82"/>
      <c r="D55" s="114"/>
      <c r="E55" s="88"/>
      <c r="F55" s="49">
        <f t="shared" si="5"/>
        <v>0</v>
      </c>
      <c r="G55" s="4"/>
      <c r="H55" s="4"/>
      <c r="I55" s="4"/>
      <c r="J55" s="4"/>
      <c r="K55" s="4"/>
      <c r="L55" s="12"/>
      <c r="M55" s="13"/>
      <c r="N55" s="4"/>
    </row>
    <row r="56" spans="1:14" ht="15" thickBot="1" x14ac:dyDescent="0.4">
      <c r="A56" s="431"/>
      <c r="B56" s="119" t="s">
        <v>107</v>
      </c>
      <c r="C56" s="82"/>
      <c r="D56" s="114"/>
      <c r="E56" s="88"/>
      <c r="F56" s="49">
        <f t="shared" si="5"/>
        <v>0</v>
      </c>
      <c r="G56" s="4"/>
      <c r="H56" s="4"/>
      <c r="I56" s="4"/>
      <c r="J56" s="4"/>
      <c r="K56" s="4"/>
      <c r="L56" s="12"/>
      <c r="M56" s="13"/>
      <c r="N56" s="4"/>
    </row>
    <row r="57" spans="1:14" ht="15" thickBot="1" x14ac:dyDescent="0.4">
      <c r="A57" s="431"/>
      <c r="B57" s="119" t="s">
        <v>100</v>
      </c>
      <c r="C57" s="82"/>
      <c r="D57" s="114"/>
      <c r="E57" s="88"/>
      <c r="F57" s="49">
        <f t="shared" si="5"/>
        <v>0</v>
      </c>
      <c r="G57" s="4"/>
      <c r="H57" s="4"/>
      <c r="I57" s="4"/>
      <c r="J57" s="4"/>
      <c r="K57" s="4"/>
      <c r="L57" s="12"/>
      <c r="M57" s="13"/>
      <c r="N57" s="4"/>
    </row>
    <row r="58" spans="1:14" ht="27" thickBot="1" x14ac:dyDescent="0.4">
      <c r="A58" s="431"/>
      <c r="B58" s="119" t="s">
        <v>108</v>
      </c>
      <c r="C58" s="82">
        <v>500</v>
      </c>
      <c r="D58" s="114" t="s">
        <v>173</v>
      </c>
      <c r="E58" s="88">
        <v>1</v>
      </c>
      <c r="F58" s="49">
        <f t="shared" si="5"/>
        <v>500</v>
      </c>
      <c r="G58" s="4"/>
      <c r="H58" s="4"/>
      <c r="I58" s="4"/>
      <c r="J58" s="4"/>
      <c r="K58" s="4"/>
      <c r="L58" s="12"/>
      <c r="M58" s="13"/>
      <c r="N58" s="4"/>
    </row>
    <row r="59" spans="1:14" ht="15" thickBot="1" x14ac:dyDescent="0.4">
      <c r="A59" s="431"/>
      <c r="B59" s="119" t="s">
        <v>101</v>
      </c>
      <c r="C59" s="82"/>
      <c r="D59" s="114"/>
      <c r="E59" s="88"/>
      <c r="F59" s="49">
        <f t="shared" si="5"/>
        <v>0</v>
      </c>
      <c r="G59" s="4"/>
      <c r="H59" s="4"/>
      <c r="I59" s="4"/>
      <c r="J59" s="4"/>
      <c r="K59" s="4"/>
      <c r="L59" s="12"/>
      <c r="M59" s="13"/>
      <c r="N59" s="4"/>
    </row>
    <row r="60" spans="1:14" ht="15" thickBot="1" x14ac:dyDescent="0.4">
      <c r="A60" s="431"/>
      <c r="B60" s="119" t="s">
        <v>83</v>
      </c>
      <c r="C60" s="82"/>
      <c r="D60" s="114"/>
      <c r="E60" s="88"/>
      <c r="F60" s="49">
        <f t="shared" si="5"/>
        <v>0</v>
      </c>
      <c r="G60" s="4"/>
      <c r="H60" s="4"/>
      <c r="I60" s="4"/>
      <c r="J60" s="4"/>
      <c r="K60" s="4"/>
      <c r="L60" s="12"/>
      <c r="M60" s="13"/>
      <c r="N60" s="4"/>
    </row>
    <row r="61" spans="1:14" ht="15" thickBot="1" x14ac:dyDescent="0.4">
      <c r="A61" s="431"/>
      <c r="B61" s="119" t="s">
        <v>83</v>
      </c>
      <c r="C61" s="82"/>
      <c r="D61" s="114"/>
      <c r="E61" s="88"/>
      <c r="F61" s="49">
        <f t="shared" si="5"/>
        <v>0</v>
      </c>
      <c r="G61" s="4"/>
      <c r="H61" s="4"/>
      <c r="I61" s="4"/>
      <c r="J61" s="4"/>
      <c r="K61" s="4"/>
      <c r="L61" s="12"/>
      <c r="M61" s="13"/>
      <c r="N61" s="4"/>
    </row>
    <row r="62" spans="1:14" ht="15" thickBot="1" x14ac:dyDescent="0.4">
      <c r="A62" s="431"/>
      <c r="B62" s="120" t="s">
        <v>83</v>
      </c>
      <c r="C62" s="84"/>
      <c r="D62" s="116"/>
      <c r="E62" s="90"/>
      <c r="F62" s="49">
        <f t="shared" si="5"/>
        <v>0</v>
      </c>
      <c r="G62" s="4"/>
      <c r="H62" s="4"/>
      <c r="I62" s="4"/>
      <c r="J62" s="4"/>
      <c r="K62" s="4"/>
      <c r="L62" s="12"/>
      <c r="M62" s="13"/>
      <c r="N62" s="4"/>
    </row>
    <row r="63" spans="1:14" ht="15" thickBot="1" x14ac:dyDescent="0.4">
      <c r="A63" s="432"/>
      <c r="B63" s="50" t="s">
        <v>110</v>
      </c>
      <c r="C63" s="104">
        <f>SUM(C53:C62)</f>
        <v>755</v>
      </c>
      <c r="D63" s="51"/>
      <c r="F63" s="67">
        <f>SUM(F53:F62)</f>
        <v>3050</v>
      </c>
      <c r="G63" s="4"/>
      <c r="H63" s="4"/>
      <c r="I63" s="4"/>
      <c r="J63" s="4"/>
      <c r="K63" s="4"/>
      <c r="L63" s="12"/>
      <c r="M63" s="13"/>
      <c r="N63" s="4"/>
    </row>
    <row r="64" spans="1:14" ht="15" thickBot="1" x14ac:dyDescent="0.4">
      <c r="A64" s="22"/>
      <c r="B64" s="22"/>
      <c r="C64" s="2"/>
      <c r="D64" s="4"/>
      <c r="E64" s="4"/>
      <c r="F64" s="4"/>
      <c r="G64" s="4"/>
      <c r="H64" s="4"/>
      <c r="I64" s="4"/>
      <c r="J64" s="4"/>
      <c r="K64" s="4"/>
      <c r="L64" s="12"/>
      <c r="M64" s="13"/>
      <c r="N64" s="4"/>
    </row>
    <row r="65" spans="1:14" ht="51" thickBot="1" x14ac:dyDescent="0.4">
      <c r="A65" s="34" t="s">
        <v>193</v>
      </c>
      <c r="B65" s="98">
        <v>1</v>
      </c>
      <c r="C65" s="98">
        <v>2</v>
      </c>
      <c r="D65" s="4"/>
      <c r="E65" s="4"/>
      <c r="F65" s="4"/>
      <c r="G65" s="4"/>
      <c r="H65" s="4"/>
      <c r="I65" s="4"/>
      <c r="J65" s="4"/>
      <c r="K65" s="4"/>
      <c r="L65" s="12"/>
      <c r="M65" s="13"/>
      <c r="N65" s="4"/>
    </row>
    <row r="66" spans="1:14" s="23" customFormat="1" ht="41" customHeight="1" thickBot="1" x14ac:dyDescent="0.4">
      <c r="A66" s="414" t="s">
        <v>116</v>
      </c>
      <c r="B66" s="336" t="s">
        <v>306</v>
      </c>
      <c r="C66" s="337" t="s">
        <v>305</v>
      </c>
      <c r="D66" s="4"/>
      <c r="E66" s="4"/>
      <c r="F66" s="4"/>
      <c r="G66" s="4"/>
      <c r="H66" s="4"/>
      <c r="I66" s="4"/>
      <c r="J66" s="4"/>
      <c r="K66" s="4"/>
      <c r="L66" s="12"/>
      <c r="M66" s="13"/>
      <c r="N66" s="4"/>
    </row>
    <row r="67" spans="1:14" x14ac:dyDescent="0.35">
      <c r="A67" s="415"/>
      <c r="B67" s="118" t="s">
        <v>117</v>
      </c>
      <c r="C67" s="93">
        <v>2500</v>
      </c>
      <c r="D67" s="4"/>
      <c r="E67" s="4"/>
      <c r="F67" s="4"/>
      <c r="G67" s="4"/>
      <c r="H67" s="4"/>
      <c r="I67" s="4"/>
      <c r="J67" s="4"/>
      <c r="K67" s="4"/>
      <c r="L67" s="4"/>
      <c r="M67" s="4"/>
      <c r="N67" s="4"/>
    </row>
    <row r="68" spans="1:14" x14ac:dyDescent="0.35">
      <c r="A68" s="415"/>
      <c r="B68" s="119"/>
      <c r="C68" s="89">
        <v>0</v>
      </c>
      <c r="D68" s="4"/>
      <c r="E68" s="4"/>
      <c r="F68" s="4"/>
      <c r="G68" s="4"/>
      <c r="H68" s="4"/>
      <c r="I68" s="4"/>
      <c r="J68" s="4"/>
      <c r="K68" s="4"/>
      <c r="L68" s="4"/>
      <c r="M68" s="4"/>
      <c r="N68" s="4"/>
    </row>
    <row r="69" spans="1:14" x14ac:dyDescent="0.35">
      <c r="A69" s="415"/>
      <c r="B69" s="119"/>
      <c r="C69" s="89">
        <v>0</v>
      </c>
      <c r="D69" s="4"/>
      <c r="E69" s="4"/>
      <c r="F69" s="4"/>
      <c r="G69" s="4"/>
      <c r="H69" s="4"/>
      <c r="I69" s="4"/>
      <c r="J69" s="4"/>
      <c r="K69" s="4"/>
      <c r="L69" s="4"/>
      <c r="M69" s="4"/>
      <c r="N69" s="4"/>
    </row>
    <row r="70" spans="1:14" x14ac:dyDescent="0.35">
      <c r="A70" s="415"/>
      <c r="B70" s="119"/>
      <c r="C70" s="89">
        <v>0</v>
      </c>
      <c r="D70" s="4"/>
      <c r="E70" s="4"/>
      <c r="F70" s="4"/>
      <c r="G70" s="4"/>
      <c r="H70" s="4"/>
      <c r="I70" s="4"/>
      <c r="J70" s="4"/>
      <c r="K70" s="4"/>
      <c r="L70" s="4"/>
      <c r="M70" s="4"/>
      <c r="N70" s="4"/>
    </row>
    <row r="71" spans="1:14" x14ac:dyDescent="0.35">
      <c r="A71" s="415"/>
      <c r="B71" s="119"/>
      <c r="C71" s="89">
        <v>0</v>
      </c>
      <c r="D71" s="4"/>
      <c r="E71" s="4"/>
      <c r="F71" s="4"/>
      <c r="G71" s="4"/>
      <c r="H71" s="4"/>
      <c r="I71" s="4"/>
      <c r="J71" s="4"/>
      <c r="K71" s="4"/>
      <c r="L71" s="4"/>
      <c r="M71" s="4"/>
      <c r="N71" s="4"/>
    </row>
    <row r="72" spans="1:14" x14ac:dyDescent="0.35">
      <c r="A72" s="415"/>
      <c r="B72" s="119"/>
      <c r="C72" s="89">
        <v>0</v>
      </c>
      <c r="D72" s="4"/>
      <c r="E72" s="4"/>
      <c r="F72" s="4"/>
      <c r="G72" s="4"/>
      <c r="H72" s="4"/>
      <c r="I72" s="4"/>
      <c r="J72" s="4"/>
      <c r="K72" s="4"/>
      <c r="L72" s="4"/>
      <c r="M72" s="4"/>
      <c r="N72" s="4"/>
    </row>
    <row r="73" spans="1:14" x14ac:dyDescent="0.35">
      <c r="A73" s="415"/>
      <c r="B73" s="119"/>
      <c r="C73" s="89">
        <v>0</v>
      </c>
      <c r="D73" s="4"/>
      <c r="E73" s="4"/>
      <c r="F73" s="4"/>
      <c r="G73" s="4"/>
      <c r="H73" s="4"/>
      <c r="I73" s="4"/>
      <c r="J73" s="4"/>
      <c r="K73" s="4"/>
      <c r="L73" s="4"/>
      <c r="M73" s="4"/>
      <c r="N73" s="4"/>
    </row>
    <row r="74" spans="1:14" x14ac:dyDescent="0.35">
      <c r="A74" s="415"/>
      <c r="B74" s="119"/>
      <c r="C74" s="89">
        <v>0</v>
      </c>
      <c r="D74" s="4"/>
      <c r="E74" s="4"/>
      <c r="F74" s="4"/>
      <c r="G74" s="4"/>
      <c r="H74" s="4"/>
      <c r="I74" s="4"/>
      <c r="J74" s="4"/>
      <c r="K74" s="4"/>
      <c r="L74" s="4"/>
      <c r="M74" s="4"/>
      <c r="N74" s="4"/>
    </row>
    <row r="75" spans="1:14" ht="15" thickBot="1" x14ac:dyDescent="0.4">
      <c r="A75" s="416"/>
      <c r="B75" s="121"/>
      <c r="C75" s="91">
        <v>0</v>
      </c>
      <c r="D75" s="4"/>
      <c r="E75" s="4"/>
      <c r="F75" s="4"/>
      <c r="G75" s="4"/>
      <c r="H75" s="4"/>
      <c r="I75" s="4"/>
      <c r="J75" s="4"/>
      <c r="K75" s="4"/>
      <c r="L75" s="4"/>
      <c r="M75" s="4"/>
      <c r="N75" s="4"/>
    </row>
    <row r="76" spans="1:14" ht="15" thickBot="1" x14ac:dyDescent="0.4">
      <c r="B76" s="46" t="s">
        <v>115</v>
      </c>
      <c r="C76" s="104">
        <f>SUM(C66:C75)</f>
        <v>2500</v>
      </c>
      <c r="D76" s="4"/>
      <c r="E76" s="4"/>
      <c r="F76" s="4"/>
      <c r="G76" s="4"/>
      <c r="H76" s="4"/>
      <c r="I76" s="4"/>
      <c r="J76" s="4"/>
      <c r="K76" s="4"/>
      <c r="L76" s="4"/>
      <c r="M76" s="4"/>
      <c r="N76" s="4"/>
    </row>
    <row r="77" spans="1:14" x14ac:dyDescent="0.35">
      <c r="A77" s="4"/>
      <c r="B77" s="4"/>
      <c r="C77" s="4"/>
      <c r="D77" s="4"/>
      <c r="E77" s="4"/>
      <c r="F77" s="4"/>
      <c r="G77" s="4"/>
      <c r="H77" s="4"/>
      <c r="I77" s="4"/>
      <c r="J77" s="4"/>
      <c r="K77" s="4"/>
      <c r="L77" s="4"/>
      <c r="M77" s="4"/>
      <c r="N77" s="4"/>
    </row>
    <row r="78" spans="1:14" x14ac:dyDescent="0.35">
      <c r="A78" s="4"/>
      <c r="B78" s="4"/>
      <c r="C78" s="4"/>
      <c r="D78" s="4"/>
      <c r="E78" s="4"/>
      <c r="F78" s="4"/>
      <c r="G78" s="4"/>
      <c r="H78" s="4"/>
      <c r="I78" s="4"/>
      <c r="J78" s="4"/>
      <c r="K78" s="4"/>
      <c r="L78" s="4"/>
      <c r="M78" s="4"/>
      <c r="N78" s="4"/>
    </row>
    <row r="79" spans="1:14" x14ac:dyDescent="0.35">
      <c r="A79" s="4"/>
      <c r="B79" s="4"/>
      <c r="C79" s="4"/>
      <c r="D79" s="4"/>
      <c r="E79" s="4"/>
      <c r="F79" s="4"/>
      <c r="G79" s="4"/>
      <c r="H79" s="4"/>
      <c r="I79" s="4"/>
      <c r="J79" s="4"/>
      <c r="K79" s="4"/>
      <c r="L79" s="4"/>
      <c r="M79" s="4"/>
      <c r="N79" s="4"/>
    </row>
    <row r="80" spans="1:14" x14ac:dyDescent="0.35">
      <c r="A80" s="4"/>
      <c r="B80" s="4"/>
      <c r="C80" s="4"/>
      <c r="D80" s="4"/>
      <c r="E80" s="4"/>
      <c r="F80" s="4"/>
      <c r="G80" s="4"/>
      <c r="H80" s="4"/>
      <c r="I80" s="4"/>
      <c r="J80" s="4"/>
      <c r="K80" s="4"/>
      <c r="L80" s="4"/>
      <c r="M80" s="4"/>
      <c r="N80" s="4"/>
    </row>
    <row r="81" spans="1:14" x14ac:dyDescent="0.35">
      <c r="A81" s="4"/>
      <c r="B81" s="4"/>
      <c r="C81" s="4"/>
      <c r="D81" s="4"/>
      <c r="E81" s="4"/>
      <c r="F81" s="4"/>
      <c r="G81" s="4"/>
      <c r="H81" s="4"/>
      <c r="I81" s="4"/>
      <c r="J81" s="4"/>
      <c r="K81" s="4"/>
      <c r="L81" s="4"/>
      <c r="M81" s="4"/>
      <c r="N81" s="4"/>
    </row>
    <row r="82" spans="1:14" x14ac:dyDescent="0.35">
      <c r="A82" s="4"/>
      <c r="B82" s="4"/>
      <c r="C82" s="4"/>
      <c r="D82" s="4"/>
      <c r="E82" s="4"/>
      <c r="F82" s="4"/>
      <c r="G82" s="4"/>
      <c r="H82" s="4"/>
      <c r="I82" s="4"/>
      <c r="J82" s="4"/>
      <c r="K82" s="4"/>
      <c r="L82" s="4"/>
      <c r="M82" s="4"/>
      <c r="N82" s="4"/>
    </row>
    <row r="83" spans="1:14" x14ac:dyDescent="0.35">
      <c r="A83" s="4"/>
      <c r="B83" s="4"/>
      <c r="C83" s="4"/>
      <c r="D83" s="4"/>
      <c r="E83" s="4"/>
      <c r="F83" s="4"/>
      <c r="G83" s="4"/>
      <c r="H83" s="4"/>
      <c r="I83" s="4"/>
      <c r="J83" s="4"/>
      <c r="K83" s="4"/>
      <c r="L83" s="4"/>
      <c r="M83" s="4"/>
      <c r="N83" s="4"/>
    </row>
    <row r="84" spans="1:14" x14ac:dyDescent="0.35">
      <c r="A84" s="4"/>
      <c r="B84" s="4"/>
      <c r="C84" s="4"/>
      <c r="D84" s="4"/>
      <c r="E84" s="4"/>
      <c r="F84" s="4"/>
      <c r="G84" s="4"/>
      <c r="H84" s="4"/>
      <c r="I84" s="4"/>
      <c r="J84" s="4"/>
      <c r="K84" s="4"/>
      <c r="L84" s="4"/>
      <c r="M84" s="4"/>
      <c r="N84" s="4"/>
    </row>
    <row r="85" spans="1:14" x14ac:dyDescent="0.35">
      <c r="A85" s="4"/>
      <c r="B85" s="4"/>
      <c r="C85" s="4"/>
      <c r="D85" s="4"/>
      <c r="E85" s="4"/>
      <c r="F85" s="4"/>
      <c r="G85" s="4"/>
      <c r="H85" s="4"/>
      <c r="I85" s="4"/>
      <c r="J85" s="4"/>
      <c r="K85" s="4"/>
      <c r="L85" s="4"/>
      <c r="M85" s="4"/>
      <c r="N85" s="4"/>
    </row>
    <row r="86" spans="1:14" x14ac:dyDescent="0.35">
      <c r="A86" s="4"/>
      <c r="B86" s="4"/>
      <c r="C86" s="4"/>
      <c r="D86" s="4"/>
      <c r="E86" s="4"/>
      <c r="F86" s="4"/>
      <c r="G86" s="4"/>
      <c r="H86" s="4"/>
      <c r="I86" s="4"/>
      <c r="J86" s="4"/>
      <c r="K86" s="4"/>
      <c r="L86" s="4"/>
      <c r="M86" s="4"/>
      <c r="N86" s="4"/>
    </row>
    <row r="87" spans="1:14" x14ac:dyDescent="0.35">
      <c r="A87" s="4"/>
      <c r="B87" s="4"/>
      <c r="C87" s="4"/>
      <c r="D87" s="4"/>
      <c r="E87" s="4"/>
      <c r="F87" s="4"/>
      <c r="G87" s="4"/>
      <c r="H87" s="4"/>
      <c r="I87" s="4"/>
      <c r="J87" s="4"/>
      <c r="K87" s="4"/>
      <c r="L87" s="4"/>
      <c r="M87" s="4"/>
      <c r="N87" s="4"/>
    </row>
    <row r="88" spans="1:14" x14ac:dyDescent="0.35">
      <c r="A88" s="4"/>
      <c r="B88" s="4"/>
      <c r="C88" s="4"/>
      <c r="D88" s="4"/>
      <c r="E88" s="4"/>
      <c r="F88" s="4"/>
      <c r="G88" s="4"/>
      <c r="H88" s="4"/>
      <c r="I88" s="4"/>
      <c r="J88" s="4"/>
      <c r="K88" s="4"/>
      <c r="L88" s="4"/>
      <c r="M88" s="4"/>
      <c r="N88" s="4"/>
    </row>
    <row r="89" spans="1:14" x14ac:dyDescent="0.35">
      <c r="A89" s="4"/>
      <c r="B89" s="4"/>
      <c r="C89" s="4"/>
      <c r="D89" s="4"/>
      <c r="E89" s="4"/>
      <c r="F89" s="4"/>
      <c r="G89" s="4"/>
      <c r="H89" s="4"/>
      <c r="I89" s="4"/>
      <c r="J89" s="4"/>
      <c r="K89" s="4"/>
      <c r="L89" s="4"/>
      <c r="M89" s="4"/>
      <c r="N89" s="4"/>
    </row>
    <row r="90" spans="1:14" x14ac:dyDescent="0.35">
      <c r="A90" s="4"/>
      <c r="B90" s="4"/>
      <c r="C90" s="4"/>
      <c r="D90" s="4"/>
      <c r="E90" s="4"/>
      <c r="F90" s="4"/>
      <c r="G90" s="4"/>
      <c r="H90" s="4"/>
      <c r="I90" s="4"/>
      <c r="J90" s="4"/>
      <c r="K90" s="4"/>
      <c r="L90" s="4"/>
      <c r="M90" s="4"/>
      <c r="N90" s="4"/>
    </row>
    <row r="91" spans="1:14" x14ac:dyDescent="0.35">
      <c r="A91" s="4"/>
      <c r="B91" s="4"/>
      <c r="C91" s="4"/>
      <c r="D91" s="4"/>
      <c r="E91" s="4"/>
      <c r="F91" s="4"/>
      <c r="G91" s="4"/>
      <c r="H91" s="4"/>
      <c r="I91" s="4"/>
      <c r="J91" s="4"/>
      <c r="K91" s="4"/>
      <c r="L91" s="4"/>
      <c r="M91" s="4"/>
      <c r="N91" s="4"/>
    </row>
    <row r="92" spans="1:14" x14ac:dyDescent="0.35">
      <c r="A92" s="4"/>
      <c r="B92" s="4"/>
      <c r="C92" s="4"/>
      <c r="D92" s="4"/>
      <c r="E92" s="4"/>
      <c r="F92" s="4"/>
      <c r="G92" s="4"/>
      <c r="H92" s="4"/>
      <c r="I92" s="4"/>
      <c r="J92" s="4"/>
      <c r="K92" s="4"/>
      <c r="L92" s="4"/>
      <c r="M92" s="4"/>
      <c r="N92" s="4"/>
    </row>
    <row r="93" spans="1:14" x14ac:dyDescent="0.35">
      <c r="A93" s="4"/>
      <c r="B93" s="4"/>
      <c r="C93" s="4"/>
      <c r="D93" s="4"/>
      <c r="E93" s="4"/>
      <c r="F93" s="4"/>
      <c r="G93" s="4"/>
      <c r="H93" s="4"/>
      <c r="I93" s="4"/>
      <c r="J93" s="4"/>
      <c r="K93" s="4"/>
      <c r="L93" s="4"/>
      <c r="M93" s="4"/>
      <c r="N93" s="4"/>
    </row>
    <row r="94" spans="1:14" x14ac:dyDescent="0.35">
      <c r="A94" s="4"/>
      <c r="B94" s="4"/>
      <c r="C94" s="4"/>
      <c r="D94" s="4"/>
      <c r="E94" s="4"/>
      <c r="F94" s="4"/>
      <c r="G94" s="4"/>
      <c r="H94" s="4"/>
      <c r="I94" s="4"/>
      <c r="J94" s="4"/>
      <c r="K94" s="4"/>
      <c r="L94" s="4"/>
      <c r="M94" s="4"/>
      <c r="N94" s="4"/>
    </row>
    <row r="95" spans="1:14" x14ac:dyDescent="0.35">
      <c r="A95" s="4"/>
      <c r="B95" s="4"/>
      <c r="C95" s="4"/>
      <c r="D95" s="4"/>
      <c r="E95" s="4"/>
      <c r="F95" s="4"/>
      <c r="G95" s="4"/>
      <c r="H95" s="4"/>
      <c r="I95" s="4"/>
      <c r="J95" s="4"/>
      <c r="K95" s="4"/>
      <c r="L95" s="4"/>
      <c r="M95" s="4"/>
      <c r="N95" s="4"/>
    </row>
    <row r="96" spans="1:14" x14ac:dyDescent="0.35">
      <c r="A96" s="4"/>
      <c r="B96" s="4"/>
      <c r="C96" s="4"/>
      <c r="D96" s="4"/>
      <c r="E96" s="4"/>
      <c r="F96" s="4"/>
      <c r="G96" s="4"/>
      <c r="H96" s="4"/>
      <c r="I96" s="4"/>
      <c r="J96" s="4"/>
      <c r="K96" s="4"/>
      <c r="L96" s="4"/>
      <c r="M96" s="4"/>
      <c r="N96" s="4"/>
    </row>
    <row r="97" spans="1:14" x14ac:dyDescent="0.35">
      <c r="A97" s="4"/>
      <c r="B97" s="4"/>
      <c r="C97" s="4"/>
      <c r="D97" s="4"/>
      <c r="E97" s="4"/>
      <c r="F97" s="4"/>
      <c r="G97" s="4"/>
      <c r="H97" s="4"/>
      <c r="I97" s="4"/>
      <c r="J97" s="4"/>
      <c r="K97" s="4"/>
      <c r="L97" s="4"/>
      <c r="M97" s="4"/>
      <c r="N97" s="4"/>
    </row>
    <row r="98" spans="1:14" x14ac:dyDescent="0.35">
      <c r="F98" s="4"/>
      <c r="G98" s="4"/>
      <c r="H98" s="4"/>
      <c r="I98" s="4"/>
      <c r="J98" s="4"/>
      <c r="K98" s="4"/>
      <c r="L98" s="4"/>
      <c r="M98" s="4"/>
      <c r="N98" s="4"/>
    </row>
  </sheetData>
  <sheetProtection algorithmName="SHA-512" hashValue="cW731o4CGbAVmpakAh+eoQwGndwjLHzGjEHZy6YCobpIHzrr2q+U4pXVX/xTcMXyWb6T1yHW7u0dtaWYTIzZJQ==" saltValue="DxaBRJOJ3u+tw5ySViucdA==" spinCount="100000" sheet="1" selectLockedCells="1"/>
  <mergeCells count="10">
    <mergeCell ref="H20:J20"/>
    <mergeCell ref="H21:J21"/>
    <mergeCell ref="H22:J22"/>
    <mergeCell ref="A52:A63"/>
    <mergeCell ref="A41:A48"/>
    <mergeCell ref="A1:D1"/>
    <mergeCell ref="A66:A75"/>
    <mergeCell ref="A2:D3"/>
    <mergeCell ref="A8:A17"/>
    <mergeCell ref="A29:A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4AE9-09F1-43F4-91D1-4E8BBEACEF3E}">
  <dimension ref="A1:S62"/>
  <sheetViews>
    <sheetView topLeftCell="A25" zoomScale="85" zoomScaleNormal="85" workbookViewId="0">
      <selection activeCell="F12" sqref="F12"/>
    </sheetView>
  </sheetViews>
  <sheetFormatPr defaultRowHeight="14.5" x14ac:dyDescent="0.35"/>
  <cols>
    <col min="1" max="1" width="14.7265625" style="5" customWidth="1"/>
    <col min="2" max="3" width="29.81640625" style="5" customWidth="1"/>
    <col min="4" max="4" width="11.26953125" style="5" customWidth="1"/>
    <col min="5" max="5" width="13.81640625" style="5" customWidth="1"/>
    <col min="6" max="6" width="11.54296875" style="5" customWidth="1"/>
    <col min="7" max="7" width="14.1796875" style="5" customWidth="1"/>
    <col min="8" max="8" width="11.54296875" style="5" customWidth="1"/>
    <col min="9" max="9" width="12.54296875" style="5" customWidth="1"/>
    <col min="10" max="10" width="11.36328125" style="5" customWidth="1"/>
    <col min="11" max="11" width="14.90625" style="5" customWidth="1"/>
    <col min="12" max="12" width="11.6328125" style="5" customWidth="1"/>
    <col min="13" max="13" width="14.7265625" style="5" customWidth="1"/>
    <col min="14" max="14" width="11.7265625" style="5" customWidth="1"/>
    <col min="15" max="15" width="14.08984375" style="5" customWidth="1"/>
    <col min="16" max="16" width="11.7265625" style="5" customWidth="1"/>
    <col min="17" max="17" width="13.36328125" style="5" customWidth="1"/>
    <col min="18" max="18" width="27.7265625" style="5" customWidth="1"/>
    <col min="19" max="16384" width="8.7265625" style="5"/>
  </cols>
  <sheetData>
    <row r="1" spans="1:19" ht="19.5" customHeight="1" x14ac:dyDescent="0.4">
      <c r="A1" s="435" t="s">
        <v>62</v>
      </c>
      <c r="B1" s="436"/>
      <c r="C1" s="436"/>
      <c r="D1" s="436"/>
      <c r="E1" s="436"/>
      <c r="F1" s="436"/>
      <c r="G1" s="436"/>
      <c r="H1" s="436"/>
      <c r="I1" s="436"/>
      <c r="J1" s="436"/>
      <c r="K1" s="436"/>
      <c r="L1" s="436"/>
      <c r="M1" s="436"/>
      <c r="N1" s="436"/>
      <c r="O1" s="436"/>
      <c r="P1" s="436"/>
      <c r="Q1" s="436"/>
      <c r="R1" s="59"/>
      <c r="S1" s="60"/>
    </row>
    <row r="2" spans="1:19" ht="48" customHeight="1" x14ac:dyDescent="0.35">
      <c r="A2" s="437" t="s">
        <v>264</v>
      </c>
      <c r="B2" s="438"/>
      <c r="C2" s="438"/>
      <c r="D2" s="438"/>
      <c r="E2" s="438"/>
      <c r="F2" s="438"/>
      <c r="G2" s="438"/>
      <c r="H2" s="438"/>
      <c r="I2" s="438"/>
      <c r="J2" s="438"/>
      <c r="K2" s="438"/>
      <c r="L2" s="438"/>
      <c r="M2" s="438"/>
      <c r="N2" s="438"/>
      <c r="O2" s="438"/>
      <c r="P2" s="438"/>
      <c r="Q2" s="438"/>
      <c r="R2" s="2"/>
      <c r="S2" s="61"/>
    </row>
    <row r="3" spans="1:19" ht="60.5" customHeight="1" x14ac:dyDescent="0.35">
      <c r="A3" s="439" t="s">
        <v>265</v>
      </c>
      <c r="B3" s="440"/>
      <c r="C3" s="440"/>
      <c r="D3" s="440"/>
      <c r="E3" s="440"/>
      <c r="F3" s="440"/>
      <c r="G3" s="440"/>
      <c r="H3" s="440"/>
      <c r="I3" s="440"/>
      <c r="J3" s="440"/>
      <c r="K3" s="440"/>
      <c r="L3" s="440"/>
      <c r="M3" s="440"/>
      <c r="N3" s="440"/>
      <c r="O3" s="440"/>
      <c r="P3" s="440"/>
      <c r="Q3" s="440"/>
      <c r="R3" s="2"/>
      <c r="S3" s="61"/>
    </row>
    <row r="4" spans="1:19" ht="16" thickBot="1" x14ac:dyDescent="0.4">
      <c r="A4" s="62"/>
      <c r="B4" s="47"/>
      <c r="C4" s="47"/>
      <c r="D4" s="1"/>
      <c r="E4" s="1"/>
      <c r="F4" s="1"/>
      <c r="G4" s="1"/>
      <c r="H4" s="1"/>
      <c r="I4" s="1"/>
      <c r="J4" s="1"/>
      <c r="K4" s="1"/>
      <c r="L4" s="1"/>
      <c r="M4" s="1"/>
      <c r="N4" s="1"/>
      <c r="O4" s="1"/>
      <c r="P4" s="2"/>
      <c r="Q4" s="3"/>
      <c r="R4" s="2"/>
      <c r="S4" s="61"/>
    </row>
    <row r="5" spans="1:19" x14ac:dyDescent="0.35">
      <c r="A5" s="276"/>
      <c r="B5" s="445"/>
      <c r="C5" s="105"/>
      <c r="D5" s="447" t="s">
        <v>268</v>
      </c>
      <c r="E5" s="448"/>
      <c r="F5" s="447" t="s">
        <v>269</v>
      </c>
      <c r="G5" s="448"/>
      <c r="H5" s="447" t="s">
        <v>270</v>
      </c>
      <c r="I5" s="448"/>
      <c r="J5" s="447" t="s">
        <v>271</v>
      </c>
      <c r="K5" s="448"/>
      <c r="L5" s="447" t="s">
        <v>272</v>
      </c>
      <c r="M5" s="448"/>
      <c r="N5" s="447" t="s">
        <v>273</v>
      </c>
      <c r="O5" s="448"/>
      <c r="P5" s="451" t="s">
        <v>22</v>
      </c>
      <c r="Q5" s="452"/>
      <c r="R5" s="441"/>
      <c r="S5" s="277"/>
    </row>
    <row r="6" spans="1:19" ht="40.5" customHeight="1" thickBot="1" x14ac:dyDescent="0.4">
      <c r="A6" s="276"/>
      <c r="B6" s="446"/>
      <c r="C6" s="106"/>
      <c r="D6" s="449"/>
      <c r="E6" s="450"/>
      <c r="F6" s="449"/>
      <c r="G6" s="450"/>
      <c r="H6" s="449"/>
      <c r="I6" s="450"/>
      <c r="J6" s="449"/>
      <c r="K6" s="450"/>
      <c r="L6" s="449"/>
      <c r="M6" s="450"/>
      <c r="N6" s="449"/>
      <c r="O6" s="450"/>
      <c r="P6" s="453"/>
      <c r="Q6" s="454"/>
      <c r="R6" s="442"/>
      <c r="S6" s="277"/>
    </row>
    <row r="7" spans="1:19" ht="29.5" thickBot="1" x14ac:dyDescent="0.4">
      <c r="A7" s="278" t="s">
        <v>23</v>
      </c>
      <c r="B7" s="68"/>
      <c r="C7" s="69"/>
      <c r="D7" s="463" t="s">
        <v>24</v>
      </c>
      <c r="E7" s="433" t="s">
        <v>25</v>
      </c>
      <c r="F7" s="463" t="s">
        <v>24</v>
      </c>
      <c r="G7" s="433" t="s">
        <v>25</v>
      </c>
      <c r="H7" s="463" t="s">
        <v>24</v>
      </c>
      <c r="I7" s="433" t="s">
        <v>25</v>
      </c>
      <c r="J7" s="463" t="s">
        <v>24</v>
      </c>
      <c r="K7" s="433" t="s">
        <v>25</v>
      </c>
      <c r="L7" s="463" t="s">
        <v>24</v>
      </c>
      <c r="M7" s="433" t="s">
        <v>25</v>
      </c>
      <c r="N7" s="463" t="s">
        <v>24</v>
      </c>
      <c r="O7" s="433" t="s">
        <v>25</v>
      </c>
      <c r="P7" s="463" t="s">
        <v>24</v>
      </c>
      <c r="Q7" s="433" t="s">
        <v>84</v>
      </c>
      <c r="R7" s="443" t="s">
        <v>87</v>
      </c>
      <c r="S7" s="277"/>
    </row>
    <row r="8" spans="1:19" ht="71.5" customHeight="1" thickBot="1" x14ac:dyDescent="0.4">
      <c r="A8" s="279"/>
      <c r="B8" s="246" t="s">
        <v>266</v>
      </c>
      <c r="C8" s="247" t="s">
        <v>267</v>
      </c>
      <c r="D8" s="464"/>
      <c r="E8" s="434"/>
      <c r="F8" s="464"/>
      <c r="G8" s="434"/>
      <c r="H8" s="464"/>
      <c r="I8" s="434"/>
      <c r="J8" s="464"/>
      <c r="K8" s="434"/>
      <c r="L8" s="464"/>
      <c r="M8" s="434"/>
      <c r="N8" s="464"/>
      <c r="O8" s="434"/>
      <c r="P8" s="464"/>
      <c r="Q8" s="434"/>
      <c r="R8" s="444"/>
      <c r="S8" s="277"/>
    </row>
    <row r="9" spans="1:19" ht="19.5" customHeight="1" thickBot="1" x14ac:dyDescent="0.4">
      <c r="A9" s="279">
        <v>1</v>
      </c>
      <c r="B9" s="329" t="str">
        <f>'2. Delivery Costs Budget'!B9</f>
        <v>Example - Lead Trainer</v>
      </c>
      <c r="C9" s="330">
        <f>'2. Delivery Costs Budget'!L9</f>
        <v>6964.4999999999991</v>
      </c>
      <c r="D9" s="280"/>
      <c r="E9" s="281"/>
      <c r="F9" s="282"/>
      <c r="G9" s="281"/>
      <c r="H9" s="282"/>
      <c r="I9" s="283"/>
      <c r="J9" s="282"/>
      <c r="K9" s="281"/>
      <c r="L9" s="282"/>
      <c r="M9" s="281"/>
      <c r="N9" s="282"/>
      <c r="O9" s="281"/>
      <c r="P9" s="284">
        <f t="shared" ref="P9:Q18" si="0">D9+F9+H9+J9+L9+N9</f>
        <v>0</v>
      </c>
      <c r="Q9" s="281">
        <f>E9+G9+I9+K9+M9+O9</f>
        <v>0</v>
      </c>
      <c r="R9" s="285">
        <f>P9-Q9</f>
        <v>0</v>
      </c>
      <c r="S9" s="277"/>
    </row>
    <row r="10" spans="1:19" ht="21" customHeight="1" thickBot="1" x14ac:dyDescent="0.4">
      <c r="A10" s="279">
        <v>2</v>
      </c>
      <c r="B10" s="329" t="str">
        <f>'2. Delivery Costs Budget'!B10</f>
        <v>Example - Facilitator</v>
      </c>
      <c r="C10" s="330">
        <f>'2. Delivery Costs Budget'!L10</f>
        <v>2673.1428571428569</v>
      </c>
      <c r="D10" s="280"/>
      <c r="E10" s="281"/>
      <c r="F10" s="282"/>
      <c r="G10" s="281"/>
      <c r="H10" s="282"/>
      <c r="I10" s="283"/>
      <c r="J10" s="282"/>
      <c r="K10" s="281"/>
      <c r="L10" s="282"/>
      <c r="M10" s="281"/>
      <c r="N10" s="282"/>
      <c r="O10" s="281"/>
      <c r="P10" s="284">
        <f t="shared" si="0"/>
        <v>0</v>
      </c>
      <c r="Q10" s="281">
        <f t="shared" si="0"/>
        <v>0</v>
      </c>
      <c r="R10" s="285">
        <f t="shared" ref="R10:R22" si="1">P10-Q10</f>
        <v>0</v>
      </c>
      <c r="S10" s="277"/>
    </row>
    <row r="11" spans="1:19" ht="31" customHeight="1" thickBot="1" x14ac:dyDescent="0.4">
      <c r="A11" s="279">
        <v>3</v>
      </c>
      <c r="B11" s="329" t="str">
        <f>'2. Delivery Costs Budget'!B11</f>
        <v>Example - Development Officer</v>
      </c>
      <c r="C11" s="330">
        <f>'2. Delivery Costs Budget'!L11</f>
        <v>2637.3626373626371</v>
      </c>
      <c r="D11" s="280"/>
      <c r="E11" s="281"/>
      <c r="F11" s="282"/>
      <c r="G11" s="281"/>
      <c r="H11" s="282"/>
      <c r="I11" s="283"/>
      <c r="J11" s="282"/>
      <c r="K11" s="281"/>
      <c r="L11" s="282"/>
      <c r="M11" s="281"/>
      <c r="N11" s="282"/>
      <c r="O11" s="281"/>
      <c r="P11" s="284">
        <f t="shared" si="0"/>
        <v>0</v>
      </c>
      <c r="Q11" s="281">
        <f t="shared" si="0"/>
        <v>0</v>
      </c>
      <c r="R11" s="285">
        <f t="shared" si="1"/>
        <v>0</v>
      </c>
      <c r="S11" s="277"/>
    </row>
    <row r="12" spans="1:19" ht="15" thickBot="1" x14ac:dyDescent="0.4">
      <c r="A12" s="279">
        <v>4</v>
      </c>
      <c r="B12" s="329">
        <f>'2. Delivery Costs Budget'!B12</f>
        <v>0</v>
      </c>
      <c r="C12" s="330">
        <f>'2. Delivery Costs Budget'!L12</f>
        <v>0</v>
      </c>
      <c r="D12" s="280"/>
      <c r="E12" s="281"/>
      <c r="F12" s="282"/>
      <c r="G12" s="281"/>
      <c r="H12" s="282"/>
      <c r="I12" s="283"/>
      <c r="J12" s="282"/>
      <c r="K12" s="281"/>
      <c r="L12" s="282"/>
      <c r="M12" s="281"/>
      <c r="N12" s="282"/>
      <c r="O12" s="281"/>
      <c r="P12" s="284">
        <f t="shared" si="0"/>
        <v>0</v>
      </c>
      <c r="Q12" s="281">
        <f t="shared" si="0"/>
        <v>0</v>
      </c>
      <c r="R12" s="285">
        <f t="shared" si="1"/>
        <v>0</v>
      </c>
      <c r="S12" s="277"/>
    </row>
    <row r="13" spans="1:19" ht="15" thickBot="1" x14ac:dyDescent="0.4">
      <c r="A13" s="279">
        <v>5</v>
      </c>
      <c r="B13" s="329">
        <f>'2. Delivery Costs Budget'!B13</f>
        <v>0</v>
      </c>
      <c r="C13" s="330">
        <f>'2. Delivery Costs Budget'!L13</f>
        <v>0</v>
      </c>
      <c r="D13" s="280"/>
      <c r="E13" s="281"/>
      <c r="F13" s="282"/>
      <c r="G13" s="281"/>
      <c r="H13" s="282"/>
      <c r="I13" s="283"/>
      <c r="J13" s="282"/>
      <c r="K13" s="281"/>
      <c r="L13" s="282"/>
      <c r="M13" s="281"/>
      <c r="N13" s="282"/>
      <c r="O13" s="281"/>
      <c r="P13" s="284">
        <f t="shared" si="0"/>
        <v>0</v>
      </c>
      <c r="Q13" s="281">
        <f t="shared" si="0"/>
        <v>0</v>
      </c>
      <c r="R13" s="285">
        <f t="shared" si="1"/>
        <v>0</v>
      </c>
      <c r="S13" s="277"/>
    </row>
    <row r="14" spans="1:19" ht="15" thickBot="1" x14ac:dyDescent="0.4">
      <c r="A14" s="279">
        <v>6</v>
      </c>
      <c r="B14" s="329">
        <f>'2. Delivery Costs Budget'!B14</f>
        <v>0</v>
      </c>
      <c r="C14" s="330">
        <f>'2. Delivery Costs Budget'!L14</f>
        <v>0</v>
      </c>
      <c r="D14" s="280"/>
      <c r="E14" s="281"/>
      <c r="F14" s="282"/>
      <c r="G14" s="281"/>
      <c r="H14" s="282"/>
      <c r="I14" s="283"/>
      <c r="J14" s="282"/>
      <c r="K14" s="281"/>
      <c r="L14" s="282"/>
      <c r="M14" s="281"/>
      <c r="N14" s="282"/>
      <c r="O14" s="281"/>
      <c r="P14" s="284">
        <f t="shared" si="0"/>
        <v>0</v>
      </c>
      <c r="Q14" s="281">
        <f t="shared" si="0"/>
        <v>0</v>
      </c>
      <c r="R14" s="285">
        <f t="shared" si="1"/>
        <v>0</v>
      </c>
      <c r="S14" s="277"/>
    </row>
    <row r="15" spans="1:19" ht="15" thickBot="1" x14ac:dyDescent="0.4">
      <c r="A15" s="279">
        <v>7</v>
      </c>
      <c r="B15" s="329">
        <f>'2. Delivery Costs Budget'!B15</f>
        <v>0</v>
      </c>
      <c r="C15" s="330">
        <f>'2. Delivery Costs Budget'!L15</f>
        <v>0</v>
      </c>
      <c r="D15" s="280"/>
      <c r="E15" s="281"/>
      <c r="F15" s="282"/>
      <c r="G15" s="281"/>
      <c r="H15" s="282"/>
      <c r="I15" s="283"/>
      <c r="J15" s="282"/>
      <c r="K15" s="281"/>
      <c r="L15" s="282"/>
      <c r="M15" s="281"/>
      <c r="N15" s="282"/>
      <c r="O15" s="281"/>
      <c r="P15" s="284">
        <f t="shared" si="0"/>
        <v>0</v>
      </c>
      <c r="Q15" s="281">
        <f t="shared" si="0"/>
        <v>0</v>
      </c>
      <c r="R15" s="285">
        <f t="shared" si="1"/>
        <v>0</v>
      </c>
      <c r="S15" s="277"/>
    </row>
    <row r="16" spans="1:19" ht="15" thickBot="1" x14ac:dyDescent="0.4">
      <c r="A16" s="279">
        <v>8</v>
      </c>
      <c r="B16" s="329">
        <f>'2. Delivery Costs Budget'!B16</f>
        <v>0</v>
      </c>
      <c r="C16" s="330">
        <f>'2. Delivery Costs Budget'!L16</f>
        <v>0</v>
      </c>
      <c r="D16" s="280"/>
      <c r="E16" s="281"/>
      <c r="F16" s="282"/>
      <c r="G16" s="281"/>
      <c r="H16" s="282"/>
      <c r="I16" s="283"/>
      <c r="J16" s="282"/>
      <c r="K16" s="281"/>
      <c r="L16" s="282"/>
      <c r="M16" s="281"/>
      <c r="N16" s="282"/>
      <c r="O16" s="281"/>
      <c r="P16" s="284">
        <f t="shared" si="0"/>
        <v>0</v>
      </c>
      <c r="Q16" s="281">
        <f t="shared" si="0"/>
        <v>0</v>
      </c>
      <c r="R16" s="285">
        <f t="shared" si="1"/>
        <v>0</v>
      </c>
      <c r="S16" s="277"/>
    </row>
    <row r="17" spans="1:19" ht="15" thickBot="1" x14ac:dyDescent="0.4">
      <c r="A17" s="279">
        <v>9</v>
      </c>
      <c r="B17" s="329">
        <f>'2. Delivery Costs Budget'!B17</f>
        <v>0</v>
      </c>
      <c r="C17" s="330">
        <f>'2. Delivery Costs Budget'!L17</f>
        <v>0</v>
      </c>
      <c r="D17" s="280"/>
      <c r="E17" s="281"/>
      <c r="F17" s="282"/>
      <c r="G17" s="281"/>
      <c r="H17" s="282"/>
      <c r="I17" s="283"/>
      <c r="J17" s="282"/>
      <c r="K17" s="281"/>
      <c r="L17" s="282"/>
      <c r="M17" s="281"/>
      <c r="N17" s="282"/>
      <c r="O17" s="281"/>
      <c r="P17" s="284">
        <f t="shared" si="0"/>
        <v>0</v>
      </c>
      <c r="Q17" s="281">
        <f t="shared" si="0"/>
        <v>0</v>
      </c>
      <c r="R17" s="285">
        <f t="shared" si="1"/>
        <v>0</v>
      </c>
      <c r="S17" s="277"/>
    </row>
    <row r="18" spans="1:19" ht="15" thickBot="1" x14ac:dyDescent="0.4">
      <c r="A18" s="279">
        <v>10</v>
      </c>
      <c r="B18" s="329">
        <f>'2. Delivery Costs Budget'!B19</f>
        <v>0</v>
      </c>
      <c r="C18" s="330">
        <f>'2. Delivery Costs Budget'!L18</f>
        <v>0</v>
      </c>
      <c r="D18" s="280"/>
      <c r="E18" s="281"/>
      <c r="F18" s="282"/>
      <c r="G18" s="281"/>
      <c r="H18" s="282"/>
      <c r="I18" s="283"/>
      <c r="J18" s="282"/>
      <c r="K18" s="281"/>
      <c r="L18" s="282"/>
      <c r="M18" s="281"/>
      <c r="N18" s="282"/>
      <c r="O18" s="281"/>
      <c r="P18" s="284">
        <f t="shared" si="0"/>
        <v>0</v>
      </c>
      <c r="Q18" s="281">
        <f t="shared" si="0"/>
        <v>0</v>
      </c>
      <c r="R18" s="285">
        <f t="shared" si="1"/>
        <v>0</v>
      </c>
      <c r="S18" s="277"/>
    </row>
    <row r="19" spans="1:19" ht="15" thickBot="1" x14ac:dyDescent="0.4">
      <c r="A19" s="286"/>
      <c r="B19" s="249" t="s">
        <v>26</v>
      </c>
      <c r="C19" s="250">
        <f>'2. Delivery Costs Budget'!L19</f>
        <v>12275.005494505493</v>
      </c>
      <c r="D19" s="287">
        <f>D9+D10+D11+D12+D13+D14+D15+D16+D17+D18</f>
        <v>0</v>
      </c>
      <c r="E19" s="288">
        <f t="shared" ref="E19:Q19" si="2">E9+E10+E11+E12+E13+E14+E15+E16+E17+E18</f>
        <v>0</v>
      </c>
      <c r="F19" s="287">
        <f t="shared" si="2"/>
        <v>0</v>
      </c>
      <c r="G19" s="288">
        <f t="shared" si="2"/>
        <v>0</v>
      </c>
      <c r="H19" s="287">
        <f t="shared" si="2"/>
        <v>0</v>
      </c>
      <c r="I19" s="288">
        <f t="shared" si="2"/>
        <v>0</v>
      </c>
      <c r="J19" s="287">
        <f t="shared" si="2"/>
        <v>0</v>
      </c>
      <c r="K19" s="288">
        <f t="shared" si="2"/>
        <v>0</v>
      </c>
      <c r="L19" s="287">
        <f t="shared" si="2"/>
        <v>0</v>
      </c>
      <c r="M19" s="288">
        <f t="shared" si="2"/>
        <v>0</v>
      </c>
      <c r="N19" s="287">
        <f t="shared" si="2"/>
        <v>0</v>
      </c>
      <c r="O19" s="288">
        <f t="shared" si="2"/>
        <v>0</v>
      </c>
      <c r="P19" s="287">
        <f t="shared" si="2"/>
        <v>0</v>
      </c>
      <c r="Q19" s="288">
        <f t="shared" si="2"/>
        <v>0</v>
      </c>
      <c r="R19" s="262">
        <f t="shared" si="1"/>
        <v>0</v>
      </c>
      <c r="S19" s="277"/>
    </row>
    <row r="20" spans="1:19" ht="29.5" thickBot="1" x14ac:dyDescent="0.4">
      <c r="A20" s="279"/>
      <c r="B20" s="252" t="s">
        <v>27</v>
      </c>
      <c r="C20" s="248">
        <f>'2. Delivery Costs Budget'!L20</f>
        <v>1227.5005494505492</v>
      </c>
      <c r="D20" s="289">
        <f t="shared" ref="D20:Q20" si="3">D19*0.1</f>
        <v>0</v>
      </c>
      <c r="E20" s="290">
        <f t="shared" si="3"/>
        <v>0</v>
      </c>
      <c r="F20" s="289">
        <f t="shared" si="3"/>
        <v>0</v>
      </c>
      <c r="G20" s="290">
        <f t="shared" si="3"/>
        <v>0</v>
      </c>
      <c r="H20" s="289">
        <f t="shared" si="3"/>
        <v>0</v>
      </c>
      <c r="I20" s="290">
        <f t="shared" si="3"/>
        <v>0</v>
      </c>
      <c r="J20" s="289">
        <f t="shared" si="3"/>
        <v>0</v>
      </c>
      <c r="K20" s="290">
        <f t="shared" si="3"/>
        <v>0</v>
      </c>
      <c r="L20" s="289">
        <f t="shared" si="3"/>
        <v>0</v>
      </c>
      <c r="M20" s="290">
        <f t="shared" si="3"/>
        <v>0</v>
      </c>
      <c r="N20" s="289">
        <f t="shared" si="3"/>
        <v>0</v>
      </c>
      <c r="O20" s="290">
        <f t="shared" si="3"/>
        <v>0</v>
      </c>
      <c r="P20" s="289">
        <f t="shared" si="3"/>
        <v>0</v>
      </c>
      <c r="Q20" s="290">
        <f t="shared" si="3"/>
        <v>0</v>
      </c>
      <c r="R20" s="260">
        <f t="shared" si="1"/>
        <v>0</v>
      </c>
      <c r="S20" s="277"/>
    </row>
    <row r="21" spans="1:19" ht="15" thickBot="1" x14ac:dyDescent="0.4">
      <c r="A21" s="291"/>
      <c r="B21" s="253" t="s">
        <v>85</v>
      </c>
      <c r="C21" s="248">
        <f>'2. Delivery Costs Budget'!L21</f>
        <v>613.75027472527461</v>
      </c>
      <c r="D21" s="289">
        <f>D19*0.05</f>
        <v>0</v>
      </c>
      <c r="E21" s="292">
        <f t="shared" ref="E21:Q21" si="4">E19*0.05</f>
        <v>0</v>
      </c>
      <c r="F21" s="289">
        <f t="shared" si="4"/>
        <v>0</v>
      </c>
      <c r="G21" s="292">
        <f t="shared" si="4"/>
        <v>0</v>
      </c>
      <c r="H21" s="289">
        <f t="shared" si="4"/>
        <v>0</v>
      </c>
      <c r="I21" s="292">
        <f t="shared" si="4"/>
        <v>0</v>
      </c>
      <c r="J21" s="289">
        <f t="shared" si="4"/>
        <v>0</v>
      </c>
      <c r="K21" s="292">
        <f t="shared" si="4"/>
        <v>0</v>
      </c>
      <c r="L21" s="289">
        <f t="shared" si="4"/>
        <v>0</v>
      </c>
      <c r="M21" s="292">
        <f t="shared" si="4"/>
        <v>0</v>
      </c>
      <c r="N21" s="289">
        <f t="shared" si="4"/>
        <v>0</v>
      </c>
      <c r="O21" s="292">
        <f t="shared" si="4"/>
        <v>0</v>
      </c>
      <c r="P21" s="289">
        <f t="shared" si="4"/>
        <v>0</v>
      </c>
      <c r="Q21" s="293">
        <f t="shared" si="4"/>
        <v>0</v>
      </c>
      <c r="R21" s="260">
        <f t="shared" si="1"/>
        <v>0</v>
      </c>
      <c r="S21" s="277"/>
    </row>
    <row r="22" spans="1:19" ht="15" thickBot="1" x14ac:dyDescent="0.4">
      <c r="A22" s="291"/>
      <c r="B22" s="251" t="s">
        <v>86</v>
      </c>
      <c r="C22" s="250">
        <f>'2. Delivery Costs Budget'!L22</f>
        <v>14116.256318681317</v>
      </c>
      <c r="D22" s="294">
        <f>D19+D20+D21</f>
        <v>0</v>
      </c>
      <c r="E22" s="295">
        <f t="shared" ref="E22:Q22" si="5">E19+E20+E21</f>
        <v>0</v>
      </c>
      <c r="F22" s="294">
        <f t="shared" si="5"/>
        <v>0</v>
      </c>
      <c r="G22" s="295">
        <f t="shared" si="5"/>
        <v>0</v>
      </c>
      <c r="H22" s="294">
        <f t="shared" si="5"/>
        <v>0</v>
      </c>
      <c r="I22" s="295">
        <f t="shared" si="5"/>
        <v>0</v>
      </c>
      <c r="J22" s="294">
        <f t="shared" si="5"/>
        <v>0</v>
      </c>
      <c r="K22" s="295">
        <f t="shared" si="5"/>
        <v>0</v>
      </c>
      <c r="L22" s="294">
        <f t="shared" si="5"/>
        <v>0</v>
      </c>
      <c r="M22" s="295">
        <f t="shared" si="5"/>
        <v>0</v>
      </c>
      <c r="N22" s="294">
        <f t="shared" si="5"/>
        <v>0</v>
      </c>
      <c r="O22" s="295">
        <f t="shared" si="5"/>
        <v>0</v>
      </c>
      <c r="P22" s="294">
        <f t="shared" si="5"/>
        <v>0</v>
      </c>
      <c r="Q22" s="296">
        <f t="shared" si="5"/>
        <v>0</v>
      </c>
      <c r="R22" s="262">
        <f t="shared" si="1"/>
        <v>0</v>
      </c>
      <c r="S22" s="277"/>
    </row>
    <row r="23" spans="1:19" ht="15" thickBot="1" x14ac:dyDescent="0.4">
      <c r="A23" s="297"/>
      <c r="B23" s="63"/>
      <c r="C23" s="63"/>
      <c r="D23" s="64"/>
      <c r="E23" s="64"/>
      <c r="F23" s="64"/>
      <c r="G23" s="64"/>
      <c r="H23" s="64"/>
      <c r="I23" s="64"/>
      <c r="J23" s="64"/>
      <c r="K23" s="64"/>
      <c r="L23" s="64"/>
      <c r="M23" s="64"/>
      <c r="N23" s="64"/>
      <c r="O23" s="64"/>
      <c r="P23" s="64"/>
      <c r="Q23" s="64"/>
      <c r="R23" s="298"/>
      <c r="S23" s="277"/>
    </row>
    <row r="24" spans="1:19" ht="44" thickBot="1" x14ac:dyDescent="0.4">
      <c r="A24" s="299"/>
      <c r="B24" s="254" t="s">
        <v>274</v>
      </c>
      <c r="C24" s="254" t="s">
        <v>275</v>
      </c>
      <c r="D24" s="455" t="s">
        <v>276</v>
      </c>
      <c r="E24" s="456"/>
      <c r="F24" s="456"/>
      <c r="G24" s="456"/>
      <c r="H24" s="456"/>
      <c r="I24" s="456"/>
      <c r="J24" s="456"/>
      <c r="K24" s="456"/>
      <c r="L24" s="456"/>
      <c r="M24" s="456"/>
      <c r="N24" s="456"/>
      <c r="O24" s="456"/>
      <c r="P24" s="456"/>
      <c r="Q24" s="456"/>
      <c r="R24" s="300"/>
      <c r="S24" s="255"/>
    </row>
    <row r="25" spans="1:19" ht="15" thickBot="1" x14ac:dyDescent="0.4">
      <c r="A25" s="299"/>
      <c r="B25" s="331" t="str">
        <f>'2. Delivery Costs Budget'!B30</f>
        <v>Example  - Rent</v>
      </c>
      <c r="C25" s="332">
        <f>'2. Delivery Costs Budget'!E30</f>
        <v>749.25074925074921</v>
      </c>
      <c r="D25" s="301"/>
      <c r="E25" s="302"/>
      <c r="F25" s="303"/>
      <c r="G25" s="302"/>
      <c r="H25" s="303"/>
      <c r="I25" s="304"/>
      <c r="J25" s="303"/>
      <c r="K25" s="302"/>
      <c r="L25" s="303"/>
      <c r="M25" s="302"/>
      <c r="N25" s="303"/>
      <c r="O25" s="302"/>
      <c r="P25" s="305">
        <f>D25+F25+H25+J25+L25+N25</f>
        <v>0</v>
      </c>
      <c r="Q25" s="302">
        <f>E25+G25+I25+K25+M25+O25</f>
        <v>0</v>
      </c>
      <c r="R25" s="285">
        <f>P25-Q25</f>
        <v>0</v>
      </c>
      <c r="S25" s="255"/>
    </row>
    <row r="26" spans="1:19" ht="15" thickBot="1" x14ac:dyDescent="0.4">
      <c r="A26" s="299"/>
      <c r="B26" s="331" t="str">
        <f>'2. Delivery Costs Budget'!B31</f>
        <v>Example - Electric</v>
      </c>
      <c r="C26" s="332">
        <f>'2. Delivery Costs Budget'!E31</f>
        <v>149.85014985014988</v>
      </c>
      <c r="D26" s="306"/>
      <c r="E26" s="307"/>
      <c r="F26" s="308"/>
      <c r="G26" s="307"/>
      <c r="H26" s="308"/>
      <c r="I26" s="309"/>
      <c r="J26" s="308"/>
      <c r="K26" s="307"/>
      <c r="L26" s="308"/>
      <c r="M26" s="307"/>
      <c r="N26" s="308"/>
      <c r="O26" s="307"/>
      <c r="P26" s="305">
        <f t="shared" ref="P26:P32" si="6">D26+F26+H26+J26+L26+N26</f>
        <v>0</v>
      </c>
      <c r="Q26" s="302">
        <f t="shared" ref="Q26:Q32" si="7">E26+G26+I26+K26+M26+O26</f>
        <v>0</v>
      </c>
      <c r="R26" s="285">
        <f t="shared" ref="R26:R33" si="8">P26-Q26</f>
        <v>0</v>
      </c>
      <c r="S26" s="255"/>
    </row>
    <row r="27" spans="1:19" ht="15" thickBot="1" x14ac:dyDescent="0.4">
      <c r="A27" s="299"/>
      <c r="B27" s="331" t="str">
        <f>'2. Delivery Costs Budget'!B32</f>
        <v>Example - Insurance</v>
      </c>
      <c r="C27" s="332">
        <f>'2. Delivery Costs Budget'!E32</f>
        <v>24.975024975024972</v>
      </c>
      <c r="D27" s="306"/>
      <c r="E27" s="307"/>
      <c r="F27" s="308"/>
      <c r="G27" s="307"/>
      <c r="H27" s="308"/>
      <c r="I27" s="309"/>
      <c r="J27" s="308"/>
      <c r="K27" s="307"/>
      <c r="L27" s="308"/>
      <c r="M27" s="307"/>
      <c r="N27" s="308"/>
      <c r="O27" s="307"/>
      <c r="P27" s="305">
        <f t="shared" si="6"/>
        <v>0</v>
      </c>
      <c r="Q27" s="302">
        <f t="shared" si="7"/>
        <v>0</v>
      </c>
      <c r="R27" s="285">
        <f t="shared" si="8"/>
        <v>0</v>
      </c>
      <c r="S27" s="255"/>
    </row>
    <row r="28" spans="1:19" ht="15" thickBot="1" x14ac:dyDescent="0.4">
      <c r="A28" s="299"/>
      <c r="B28" s="331" t="str">
        <f>'2. Delivery Costs Budget'!B33</f>
        <v>Example - Council Tax</v>
      </c>
      <c r="C28" s="332">
        <f>'2. Delivery Costs Budget'!E33</f>
        <v>199.80019980019978</v>
      </c>
      <c r="D28" s="306"/>
      <c r="E28" s="307"/>
      <c r="F28" s="308"/>
      <c r="G28" s="307"/>
      <c r="H28" s="308"/>
      <c r="I28" s="309"/>
      <c r="J28" s="308"/>
      <c r="K28" s="307"/>
      <c r="L28" s="308"/>
      <c r="M28" s="307"/>
      <c r="N28" s="308"/>
      <c r="O28" s="307"/>
      <c r="P28" s="305">
        <f t="shared" si="6"/>
        <v>0</v>
      </c>
      <c r="Q28" s="302">
        <f t="shared" si="7"/>
        <v>0</v>
      </c>
      <c r="R28" s="285">
        <f t="shared" si="8"/>
        <v>0</v>
      </c>
      <c r="S28" s="255"/>
    </row>
    <row r="29" spans="1:19" ht="15" thickBot="1" x14ac:dyDescent="0.4">
      <c r="A29" s="299"/>
      <c r="B29" s="331" t="str">
        <f>'2. Delivery Costs Budget'!B34</f>
        <v>Other</v>
      </c>
      <c r="C29" s="332">
        <f>'2. Delivery Costs Budget'!E34</f>
        <v>0</v>
      </c>
      <c r="D29" s="306"/>
      <c r="E29" s="307"/>
      <c r="F29" s="308"/>
      <c r="G29" s="307"/>
      <c r="H29" s="308"/>
      <c r="I29" s="309"/>
      <c r="J29" s="308"/>
      <c r="K29" s="307"/>
      <c r="L29" s="308"/>
      <c r="M29" s="307"/>
      <c r="N29" s="308"/>
      <c r="O29" s="307"/>
      <c r="P29" s="305">
        <f t="shared" si="6"/>
        <v>0</v>
      </c>
      <c r="Q29" s="302">
        <f t="shared" si="7"/>
        <v>0</v>
      </c>
      <c r="R29" s="285">
        <f t="shared" si="8"/>
        <v>0</v>
      </c>
      <c r="S29" s="255"/>
    </row>
    <row r="30" spans="1:19" ht="15" thickBot="1" x14ac:dyDescent="0.4">
      <c r="A30" s="299"/>
      <c r="B30" s="331" t="str">
        <f>'2. Delivery Costs Budget'!B35</f>
        <v>Other</v>
      </c>
      <c r="C30" s="332">
        <f>'2. Delivery Costs Budget'!E35</f>
        <v>0</v>
      </c>
      <c r="D30" s="306"/>
      <c r="E30" s="307"/>
      <c r="F30" s="308"/>
      <c r="G30" s="307"/>
      <c r="H30" s="308"/>
      <c r="I30" s="309"/>
      <c r="J30" s="308"/>
      <c r="K30" s="307"/>
      <c r="L30" s="308"/>
      <c r="M30" s="307"/>
      <c r="N30" s="308"/>
      <c r="O30" s="307"/>
      <c r="P30" s="305">
        <f t="shared" si="6"/>
        <v>0</v>
      </c>
      <c r="Q30" s="302">
        <f t="shared" si="7"/>
        <v>0</v>
      </c>
      <c r="R30" s="285">
        <f t="shared" si="8"/>
        <v>0</v>
      </c>
      <c r="S30" s="255"/>
    </row>
    <row r="31" spans="1:19" ht="15" thickBot="1" x14ac:dyDescent="0.4">
      <c r="A31" s="299"/>
      <c r="B31" s="331" t="str">
        <f>'2. Delivery Costs Budget'!B36</f>
        <v>Other</v>
      </c>
      <c r="C31" s="332">
        <f>'2. Delivery Costs Budget'!E36</f>
        <v>0</v>
      </c>
      <c r="D31" s="306"/>
      <c r="E31" s="307"/>
      <c r="F31" s="308"/>
      <c r="G31" s="307"/>
      <c r="H31" s="308"/>
      <c r="I31" s="309"/>
      <c r="J31" s="308"/>
      <c r="K31" s="307"/>
      <c r="L31" s="308"/>
      <c r="M31" s="307"/>
      <c r="N31" s="308"/>
      <c r="O31" s="307"/>
      <c r="P31" s="305">
        <f t="shared" si="6"/>
        <v>0</v>
      </c>
      <c r="Q31" s="302">
        <f t="shared" si="7"/>
        <v>0</v>
      </c>
      <c r="R31" s="285">
        <f t="shared" si="8"/>
        <v>0</v>
      </c>
      <c r="S31" s="255"/>
    </row>
    <row r="32" spans="1:19" ht="15" thickBot="1" x14ac:dyDescent="0.4">
      <c r="A32" s="299"/>
      <c r="B32" s="331" t="str">
        <f>'2. Delivery Costs Budget'!B37</f>
        <v>Other</v>
      </c>
      <c r="C32" s="332">
        <f>'2. Delivery Costs Budget'!E37</f>
        <v>0</v>
      </c>
      <c r="D32" s="306"/>
      <c r="E32" s="307"/>
      <c r="F32" s="308"/>
      <c r="G32" s="307"/>
      <c r="H32" s="308"/>
      <c r="I32" s="309"/>
      <c r="J32" s="308"/>
      <c r="K32" s="307"/>
      <c r="L32" s="308"/>
      <c r="M32" s="307"/>
      <c r="N32" s="308"/>
      <c r="O32" s="307"/>
      <c r="P32" s="305">
        <f t="shared" si="6"/>
        <v>0</v>
      </c>
      <c r="Q32" s="302">
        <f t="shared" si="7"/>
        <v>0</v>
      </c>
      <c r="R32" s="285">
        <f t="shared" si="8"/>
        <v>0</v>
      </c>
      <c r="S32" s="255"/>
    </row>
    <row r="33" spans="1:19" s="4" customFormat="1" ht="15" thickBot="1" x14ac:dyDescent="0.4">
      <c r="A33" s="297"/>
      <c r="B33" s="256"/>
      <c r="C33" s="257">
        <f>'2. Delivery Costs Budget'!E38</f>
        <v>1123.876123876124</v>
      </c>
      <c r="D33" s="310">
        <f>SUM(D25:D32)</f>
        <v>0</v>
      </c>
      <c r="E33" s="311">
        <f t="shared" ref="E33:O33" si="9">SUM(E25:E32)</f>
        <v>0</v>
      </c>
      <c r="F33" s="312">
        <f t="shared" si="9"/>
        <v>0</v>
      </c>
      <c r="G33" s="311">
        <f t="shared" si="9"/>
        <v>0</v>
      </c>
      <c r="H33" s="312">
        <f t="shared" si="9"/>
        <v>0</v>
      </c>
      <c r="I33" s="311">
        <f t="shared" si="9"/>
        <v>0</v>
      </c>
      <c r="J33" s="312">
        <f t="shared" si="9"/>
        <v>0</v>
      </c>
      <c r="K33" s="311">
        <f t="shared" si="9"/>
        <v>0</v>
      </c>
      <c r="L33" s="312">
        <f t="shared" si="9"/>
        <v>0</v>
      </c>
      <c r="M33" s="311">
        <f t="shared" si="9"/>
        <v>0</v>
      </c>
      <c r="N33" s="312">
        <f t="shared" si="9"/>
        <v>0</v>
      </c>
      <c r="O33" s="311">
        <f t="shared" si="9"/>
        <v>0</v>
      </c>
      <c r="P33" s="313">
        <f>SUM(P25:P32)</f>
        <v>0</v>
      </c>
      <c r="Q33" s="302">
        <f>SUM(Q25:Q32)</f>
        <v>0</v>
      </c>
      <c r="R33" s="314">
        <f t="shared" si="8"/>
        <v>0</v>
      </c>
      <c r="S33" s="255"/>
    </row>
    <row r="34" spans="1:19" ht="15" thickBot="1" x14ac:dyDescent="0.4">
      <c r="A34" s="315"/>
      <c r="B34" s="258"/>
      <c r="C34" s="258"/>
      <c r="D34" s="258"/>
      <c r="E34" s="258"/>
      <c r="F34" s="258"/>
      <c r="G34" s="258"/>
      <c r="H34" s="258"/>
      <c r="I34" s="258"/>
      <c r="J34" s="258"/>
      <c r="K34" s="258"/>
      <c r="L34" s="258"/>
      <c r="M34" s="258"/>
      <c r="N34" s="258"/>
      <c r="O34" s="258"/>
      <c r="P34" s="258"/>
      <c r="Q34" s="258"/>
      <c r="R34" s="258"/>
      <c r="S34" s="258"/>
    </row>
    <row r="35" spans="1:19" ht="29.5" thickBot="1" x14ac:dyDescent="0.4">
      <c r="A35" s="297"/>
      <c r="B35" s="247" t="s">
        <v>277</v>
      </c>
      <c r="C35" s="266" t="s">
        <v>278</v>
      </c>
      <c r="D35" s="457"/>
      <c r="E35" s="458"/>
      <c r="F35" s="458"/>
      <c r="G35" s="458"/>
      <c r="H35" s="458"/>
      <c r="I35" s="458"/>
      <c r="J35" s="458"/>
      <c r="K35" s="458"/>
      <c r="L35" s="458"/>
      <c r="M35" s="458"/>
      <c r="N35" s="458"/>
      <c r="O35" s="458"/>
      <c r="P35" s="458"/>
      <c r="Q35" s="459"/>
      <c r="R35" s="259"/>
      <c r="S35" s="255"/>
    </row>
    <row r="36" spans="1:19" ht="15" thickBot="1" x14ac:dyDescent="0.4">
      <c r="A36" s="279">
        <v>11</v>
      </c>
      <c r="B36" s="329" t="str">
        <f>'2. Delivery Costs Budget'!B53</f>
        <v>Example - Travel</v>
      </c>
      <c r="C36" s="330">
        <f>'2. Delivery Costs Budget'!F53</f>
        <v>750</v>
      </c>
      <c r="D36" s="280"/>
      <c r="E36" s="281"/>
      <c r="F36" s="282"/>
      <c r="G36" s="281"/>
      <c r="H36" s="280"/>
      <c r="I36" s="281"/>
      <c r="J36" s="282"/>
      <c r="K36" s="281"/>
      <c r="L36" s="282"/>
      <c r="M36" s="281"/>
      <c r="N36" s="282"/>
      <c r="O36" s="281"/>
      <c r="P36" s="284">
        <f>D36+F36+H36+J36+L36+N36</f>
        <v>0</v>
      </c>
      <c r="Q36" s="281">
        <f>E36+G36+I36+K36+M36+O36</f>
        <v>0</v>
      </c>
      <c r="R36" s="260">
        <f>P36-Q36</f>
        <v>0</v>
      </c>
      <c r="S36" s="255"/>
    </row>
    <row r="37" spans="1:19" ht="15" thickBot="1" x14ac:dyDescent="0.4">
      <c r="A37" s="279">
        <v>12</v>
      </c>
      <c r="B37" s="329" t="str">
        <f>'2. Delivery Costs Budget'!B54</f>
        <v>Example - Training Allowance</v>
      </c>
      <c r="C37" s="330">
        <f>'2. Delivery Costs Budget'!F54</f>
        <v>1800</v>
      </c>
      <c r="D37" s="280"/>
      <c r="E37" s="281"/>
      <c r="F37" s="282"/>
      <c r="G37" s="281"/>
      <c r="H37" s="280"/>
      <c r="I37" s="281"/>
      <c r="J37" s="282"/>
      <c r="K37" s="281"/>
      <c r="L37" s="282"/>
      <c r="M37" s="281"/>
      <c r="N37" s="282"/>
      <c r="O37" s="281"/>
      <c r="P37" s="284">
        <f t="shared" ref="P37:Q45" si="10">D37+F37+H37+J37+L37+N37</f>
        <v>0</v>
      </c>
      <c r="Q37" s="281">
        <f t="shared" si="10"/>
        <v>0</v>
      </c>
      <c r="R37" s="260">
        <f t="shared" ref="R37:R46" si="11">P37-Q37</f>
        <v>0</v>
      </c>
      <c r="S37" s="255"/>
    </row>
    <row r="38" spans="1:19" ht="15" thickBot="1" x14ac:dyDescent="0.4">
      <c r="A38" s="286">
        <v>13</v>
      </c>
      <c r="B38" s="329" t="str">
        <f>'2. Delivery Costs Budget'!B55</f>
        <v>Example - Childcare</v>
      </c>
      <c r="C38" s="330">
        <f>'2. Delivery Costs Budget'!F55</f>
        <v>0</v>
      </c>
      <c r="D38" s="280"/>
      <c r="E38" s="281"/>
      <c r="F38" s="282"/>
      <c r="G38" s="281"/>
      <c r="H38" s="280"/>
      <c r="I38" s="281"/>
      <c r="J38" s="282"/>
      <c r="K38" s="281"/>
      <c r="L38" s="282"/>
      <c r="M38" s="281"/>
      <c r="N38" s="282"/>
      <c r="O38" s="281"/>
      <c r="P38" s="284">
        <f t="shared" si="10"/>
        <v>0</v>
      </c>
      <c r="Q38" s="281">
        <f t="shared" si="10"/>
        <v>0</v>
      </c>
      <c r="R38" s="260">
        <f t="shared" si="11"/>
        <v>0</v>
      </c>
      <c r="S38" s="255"/>
    </row>
    <row r="39" spans="1:19" ht="29.5" thickBot="1" x14ac:dyDescent="0.4">
      <c r="A39" s="279">
        <v>14</v>
      </c>
      <c r="B39" s="329" t="str">
        <f>'2. Delivery Costs Budget'!B56</f>
        <v>Example - Accredited Training/ Quals</v>
      </c>
      <c r="C39" s="330">
        <f>'2. Delivery Costs Budget'!F56</f>
        <v>0</v>
      </c>
      <c r="D39" s="280"/>
      <c r="E39" s="281"/>
      <c r="F39" s="282"/>
      <c r="G39" s="281"/>
      <c r="H39" s="282"/>
      <c r="I39" s="281"/>
      <c r="J39" s="282"/>
      <c r="K39" s="281"/>
      <c r="L39" s="282"/>
      <c r="M39" s="281"/>
      <c r="N39" s="282"/>
      <c r="O39" s="281"/>
      <c r="P39" s="284">
        <f t="shared" si="10"/>
        <v>0</v>
      </c>
      <c r="Q39" s="281">
        <f t="shared" si="10"/>
        <v>0</v>
      </c>
      <c r="R39" s="260">
        <f t="shared" si="11"/>
        <v>0</v>
      </c>
      <c r="S39" s="255"/>
    </row>
    <row r="40" spans="1:19" ht="15" thickBot="1" x14ac:dyDescent="0.4">
      <c r="A40" s="286">
        <v>15</v>
      </c>
      <c r="B40" s="329" t="str">
        <f>'2. Delivery Costs Budget'!B57</f>
        <v>Example - Specialist Support</v>
      </c>
      <c r="C40" s="330">
        <f>'2. Delivery Costs Budget'!F57</f>
        <v>0</v>
      </c>
      <c r="D40" s="280"/>
      <c r="E40" s="281"/>
      <c r="F40" s="282"/>
      <c r="G40" s="281"/>
      <c r="H40" s="282"/>
      <c r="I40" s="281"/>
      <c r="J40" s="282"/>
      <c r="K40" s="281"/>
      <c r="L40" s="282"/>
      <c r="M40" s="281"/>
      <c r="N40" s="282"/>
      <c r="O40" s="281"/>
      <c r="P40" s="284">
        <f t="shared" si="10"/>
        <v>0</v>
      </c>
      <c r="Q40" s="281">
        <f t="shared" si="10"/>
        <v>0</v>
      </c>
      <c r="R40" s="260">
        <f t="shared" si="11"/>
        <v>0</v>
      </c>
      <c r="S40" s="255"/>
    </row>
    <row r="41" spans="1:19" ht="29.5" thickBot="1" x14ac:dyDescent="0.4">
      <c r="A41" s="279">
        <v>16</v>
      </c>
      <c r="B41" s="329" t="str">
        <f>'2. Delivery Costs Budget'!B58</f>
        <v>Example - Training Materials/Equip/PPE</v>
      </c>
      <c r="C41" s="330">
        <f>'2. Delivery Costs Budget'!F58</f>
        <v>500</v>
      </c>
      <c r="D41" s="316"/>
      <c r="E41" s="317"/>
      <c r="F41" s="318"/>
      <c r="G41" s="317"/>
      <c r="H41" s="318"/>
      <c r="I41" s="317"/>
      <c r="J41" s="318"/>
      <c r="K41" s="317"/>
      <c r="L41" s="319"/>
      <c r="M41" s="293"/>
      <c r="N41" s="320"/>
      <c r="O41" s="293"/>
      <c r="P41" s="284">
        <f t="shared" si="10"/>
        <v>0</v>
      </c>
      <c r="Q41" s="281">
        <f t="shared" si="10"/>
        <v>0</v>
      </c>
      <c r="R41" s="260">
        <f t="shared" si="11"/>
        <v>0</v>
      </c>
      <c r="S41" s="255"/>
    </row>
    <row r="42" spans="1:19" ht="29.5" thickBot="1" x14ac:dyDescent="0.4">
      <c r="A42" s="286">
        <v>17</v>
      </c>
      <c r="B42" s="329" t="str">
        <f>'2. Delivery Costs Budget'!B59</f>
        <v>Example - Catering &amp; Refreshments</v>
      </c>
      <c r="C42" s="330">
        <f>'2. Delivery Costs Budget'!F59</f>
        <v>0</v>
      </c>
      <c r="D42" s="319"/>
      <c r="E42" s="293"/>
      <c r="F42" s="320"/>
      <c r="G42" s="293"/>
      <c r="H42" s="320"/>
      <c r="I42" s="293"/>
      <c r="J42" s="320"/>
      <c r="K42" s="293"/>
      <c r="L42" s="282"/>
      <c r="M42" s="281"/>
      <c r="N42" s="282"/>
      <c r="O42" s="281"/>
      <c r="P42" s="284">
        <f t="shared" si="10"/>
        <v>0</v>
      </c>
      <c r="Q42" s="281">
        <f t="shared" si="10"/>
        <v>0</v>
      </c>
      <c r="R42" s="260">
        <f t="shared" si="11"/>
        <v>0</v>
      </c>
      <c r="S42" s="255"/>
    </row>
    <row r="43" spans="1:19" ht="15" thickBot="1" x14ac:dyDescent="0.4">
      <c r="A43" s="279">
        <v>18</v>
      </c>
      <c r="B43" s="329" t="str">
        <f>'2. Delivery Costs Budget'!B60</f>
        <v>Other</v>
      </c>
      <c r="C43" s="330">
        <f>'2. Delivery Costs Budget'!F60</f>
        <v>0</v>
      </c>
      <c r="D43" s="316"/>
      <c r="E43" s="317"/>
      <c r="F43" s="318"/>
      <c r="G43" s="317"/>
      <c r="H43" s="318"/>
      <c r="I43" s="317"/>
      <c r="J43" s="318"/>
      <c r="K43" s="317"/>
      <c r="L43" s="318"/>
      <c r="M43" s="317"/>
      <c r="N43" s="318"/>
      <c r="O43" s="317"/>
      <c r="P43" s="284">
        <f t="shared" si="10"/>
        <v>0</v>
      </c>
      <c r="Q43" s="281">
        <f t="shared" si="10"/>
        <v>0</v>
      </c>
      <c r="R43" s="260">
        <f t="shared" si="11"/>
        <v>0</v>
      </c>
      <c r="S43" s="255"/>
    </row>
    <row r="44" spans="1:19" ht="15" thickBot="1" x14ac:dyDescent="0.4">
      <c r="A44" s="286">
        <v>19</v>
      </c>
      <c r="B44" s="329" t="str">
        <f>'2. Delivery Costs Budget'!B61</f>
        <v>Other</v>
      </c>
      <c r="C44" s="330">
        <f>'2. Delivery Costs Budget'!F61</f>
        <v>0</v>
      </c>
      <c r="D44" s="319"/>
      <c r="E44" s="293"/>
      <c r="F44" s="320"/>
      <c r="G44" s="293"/>
      <c r="H44" s="320"/>
      <c r="I44" s="293"/>
      <c r="J44" s="320"/>
      <c r="K44" s="293"/>
      <c r="L44" s="320"/>
      <c r="M44" s="293"/>
      <c r="N44" s="320"/>
      <c r="O44" s="293"/>
      <c r="P44" s="284">
        <f t="shared" si="10"/>
        <v>0</v>
      </c>
      <c r="Q44" s="281">
        <f t="shared" si="10"/>
        <v>0</v>
      </c>
      <c r="R44" s="260">
        <f t="shared" si="11"/>
        <v>0</v>
      </c>
      <c r="S44" s="255"/>
    </row>
    <row r="45" spans="1:19" ht="15" thickBot="1" x14ac:dyDescent="0.4">
      <c r="A45" s="279">
        <v>20</v>
      </c>
      <c r="B45" s="329" t="str">
        <f>'2. Delivery Costs Budget'!B62</f>
        <v>Other</v>
      </c>
      <c r="C45" s="330">
        <f>'2. Delivery Costs Budget'!F62</f>
        <v>0</v>
      </c>
      <c r="D45" s="316"/>
      <c r="E45" s="317"/>
      <c r="F45" s="318"/>
      <c r="G45" s="317"/>
      <c r="H45" s="318"/>
      <c r="I45" s="293"/>
      <c r="J45" s="318"/>
      <c r="K45" s="317"/>
      <c r="L45" s="318"/>
      <c r="M45" s="317"/>
      <c r="N45" s="318"/>
      <c r="O45" s="317"/>
      <c r="P45" s="284">
        <f t="shared" si="10"/>
        <v>0</v>
      </c>
      <c r="Q45" s="281">
        <f t="shared" si="10"/>
        <v>0</v>
      </c>
      <c r="R45" s="260">
        <f t="shared" si="11"/>
        <v>0</v>
      </c>
      <c r="S45" s="255"/>
    </row>
    <row r="46" spans="1:19" ht="15" thickBot="1" x14ac:dyDescent="0.4">
      <c r="A46" s="297"/>
      <c r="B46" s="261" t="s">
        <v>28</v>
      </c>
      <c r="C46" s="250">
        <f>'2. Delivery Costs Budget'!F63</f>
        <v>3050</v>
      </c>
      <c r="D46" s="294">
        <f>D36+D37+D38+D39+D40+D41+D42+D43+D44+D45</f>
        <v>0</v>
      </c>
      <c r="E46" s="321">
        <f t="shared" ref="E46:Q46" si="12">E36+E37+E38+E39+E40+E41+E42+E43+E44+E45</f>
        <v>0</v>
      </c>
      <c r="F46" s="294">
        <f t="shared" si="12"/>
        <v>0</v>
      </c>
      <c r="G46" s="321">
        <f t="shared" si="12"/>
        <v>0</v>
      </c>
      <c r="H46" s="294">
        <f t="shared" si="12"/>
        <v>0</v>
      </c>
      <c r="I46" s="321">
        <f t="shared" si="12"/>
        <v>0</v>
      </c>
      <c r="J46" s="294">
        <f t="shared" si="12"/>
        <v>0</v>
      </c>
      <c r="K46" s="321">
        <f t="shared" si="12"/>
        <v>0</v>
      </c>
      <c r="L46" s="294">
        <f t="shared" si="12"/>
        <v>0</v>
      </c>
      <c r="M46" s="321">
        <f t="shared" si="12"/>
        <v>0</v>
      </c>
      <c r="N46" s="294">
        <f t="shared" si="12"/>
        <v>0</v>
      </c>
      <c r="O46" s="321">
        <f t="shared" si="12"/>
        <v>0</v>
      </c>
      <c r="P46" s="294">
        <f t="shared" si="12"/>
        <v>0</v>
      </c>
      <c r="Q46" s="321">
        <f t="shared" si="12"/>
        <v>0</v>
      </c>
      <c r="R46" s="262">
        <f t="shared" si="11"/>
        <v>0</v>
      </c>
      <c r="S46" s="255"/>
    </row>
    <row r="47" spans="1:19" ht="15" thickBot="1" x14ac:dyDescent="0.4">
      <c r="A47" s="297"/>
      <c r="B47" s="263"/>
      <c r="C47" s="263"/>
      <c r="D47" s="264"/>
      <c r="E47" s="264"/>
      <c r="F47" s="264"/>
      <c r="G47" s="264"/>
      <c r="H47" s="264"/>
      <c r="I47" s="264"/>
      <c r="J47" s="264"/>
      <c r="K47" s="264"/>
      <c r="L47" s="264"/>
      <c r="M47" s="264"/>
      <c r="N47" s="264"/>
      <c r="O47" s="264"/>
      <c r="P47" s="264"/>
      <c r="Q47" s="264"/>
      <c r="R47" s="265"/>
      <c r="S47" s="255"/>
    </row>
    <row r="48" spans="1:19" ht="53" customHeight="1" thickBot="1" x14ac:dyDescent="0.4">
      <c r="A48" s="297"/>
      <c r="B48" s="247" t="s">
        <v>279</v>
      </c>
      <c r="C48" s="266" t="s">
        <v>262</v>
      </c>
      <c r="D48" s="460"/>
      <c r="E48" s="461"/>
      <c r="F48" s="461"/>
      <c r="G48" s="461"/>
      <c r="H48" s="461"/>
      <c r="I48" s="461"/>
      <c r="J48" s="461"/>
      <c r="K48" s="461"/>
      <c r="L48" s="461"/>
      <c r="M48" s="461"/>
      <c r="N48" s="461"/>
      <c r="O48" s="461"/>
      <c r="P48" s="461"/>
      <c r="Q48" s="462"/>
      <c r="R48" s="267"/>
      <c r="S48" s="255"/>
    </row>
    <row r="49" spans="1:19" ht="29.5" thickBot="1" x14ac:dyDescent="0.4">
      <c r="A49" s="279">
        <v>17</v>
      </c>
      <c r="B49" s="329" t="str">
        <f>'2. Delivery Costs Budget'!B42</f>
        <v xml:space="preserve">Example - Mileage @ cost per mile </v>
      </c>
      <c r="C49" s="330">
        <f>'2. Delivery Costs Budget'!F42</f>
        <v>45</v>
      </c>
      <c r="D49" s="280"/>
      <c r="E49" s="281"/>
      <c r="F49" s="282"/>
      <c r="G49" s="281"/>
      <c r="H49" s="282"/>
      <c r="I49" s="281"/>
      <c r="J49" s="282"/>
      <c r="K49" s="281"/>
      <c r="L49" s="282"/>
      <c r="M49" s="281"/>
      <c r="N49" s="282"/>
      <c r="O49" s="281"/>
      <c r="P49" s="284">
        <f>D49+F49+H49+J49+L49+N49</f>
        <v>0</v>
      </c>
      <c r="Q49" s="281">
        <f>E49+G49+I49+K49+M49+O49</f>
        <v>0</v>
      </c>
      <c r="R49" s="268">
        <f>P49-Q49</f>
        <v>0</v>
      </c>
      <c r="S49" s="255"/>
    </row>
    <row r="50" spans="1:19" ht="29.5" thickBot="1" x14ac:dyDescent="0.4">
      <c r="A50" s="286">
        <v>18</v>
      </c>
      <c r="B50" s="329" t="str">
        <f>'2. Delivery Costs Budget'!B43</f>
        <v>Example - Phone bill related to project</v>
      </c>
      <c r="C50" s="330">
        <f>'2. Delivery Costs Budget'!F43</f>
        <v>100</v>
      </c>
      <c r="D50" s="280"/>
      <c r="E50" s="281"/>
      <c r="F50" s="282"/>
      <c r="G50" s="281"/>
      <c r="H50" s="282"/>
      <c r="I50" s="281"/>
      <c r="J50" s="282"/>
      <c r="K50" s="281"/>
      <c r="L50" s="282"/>
      <c r="M50" s="281"/>
      <c r="N50" s="282"/>
      <c r="O50" s="281"/>
      <c r="P50" s="284">
        <f t="shared" ref="P50:Q55" si="13">D50+F50+H50+J50+L50+N50</f>
        <v>0</v>
      </c>
      <c r="Q50" s="281">
        <f t="shared" si="13"/>
        <v>0</v>
      </c>
      <c r="R50" s="268">
        <f t="shared" ref="R50:R56" si="14">P50-Q50</f>
        <v>0</v>
      </c>
      <c r="S50" s="255"/>
    </row>
    <row r="51" spans="1:19" ht="15" thickBot="1" x14ac:dyDescent="0.4">
      <c r="A51" s="279">
        <v>19</v>
      </c>
      <c r="B51" s="329" t="str">
        <f>'2. Delivery Costs Budget'!B44</f>
        <v xml:space="preserve">Example - Parking fees </v>
      </c>
      <c r="C51" s="330">
        <f>'2. Delivery Costs Budget'!F44</f>
        <v>200</v>
      </c>
      <c r="D51" s="280"/>
      <c r="E51" s="281"/>
      <c r="F51" s="282"/>
      <c r="G51" s="281"/>
      <c r="H51" s="282"/>
      <c r="I51" s="281"/>
      <c r="J51" s="282"/>
      <c r="K51" s="281"/>
      <c r="L51" s="282"/>
      <c r="M51" s="281"/>
      <c r="N51" s="282"/>
      <c r="O51" s="281"/>
      <c r="P51" s="284">
        <f t="shared" si="13"/>
        <v>0</v>
      </c>
      <c r="Q51" s="281">
        <f t="shared" si="13"/>
        <v>0</v>
      </c>
      <c r="R51" s="268">
        <f t="shared" si="14"/>
        <v>0</v>
      </c>
      <c r="S51" s="255"/>
    </row>
    <row r="52" spans="1:19" ht="15" thickBot="1" x14ac:dyDescent="0.4">
      <c r="A52" s="286">
        <v>20</v>
      </c>
      <c r="B52" s="329" t="str">
        <f>'2. Delivery Costs Budget'!B45</f>
        <v>Example - Stationary</v>
      </c>
      <c r="C52" s="330">
        <f>'2. Delivery Costs Budget'!F45</f>
        <v>10</v>
      </c>
      <c r="D52" s="316"/>
      <c r="E52" s="317"/>
      <c r="F52" s="318"/>
      <c r="G52" s="317"/>
      <c r="H52" s="318"/>
      <c r="I52" s="317"/>
      <c r="J52" s="318"/>
      <c r="K52" s="317"/>
      <c r="L52" s="319"/>
      <c r="M52" s="293"/>
      <c r="N52" s="320"/>
      <c r="O52" s="293"/>
      <c r="P52" s="284">
        <f t="shared" si="13"/>
        <v>0</v>
      </c>
      <c r="Q52" s="281">
        <f t="shared" si="13"/>
        <v>0</v>
      </c>
      <c r="R52" s="268">
        <f t="shared" si="14"/>
        <v>0</v>
      </c>
      <c r="S52" s="255"/>
    </row>
    <row r="53" spans="1:19" ht="15" thickBot="1" x14ac:dyDescent="0.4">
      <c r="A53" s="279">
        <v>21</v>
      </c>
      <c r="B53" s="329" t="str">
        <f>'2. Delivery Costs Budget'!B46</f>
        <v>Other</v>
      </c>
      <c r="C53" s="330">
        <f>'2. Delivery Costs Budget'!F46</f>
        <v>0</v>
      </c>
      <c r="D53" s="319"/>
      <c r="E53" s="293"/>
      <c r="F53" s="320"/>
      <c r="G53" s="293"/>
      <c r="H53" s="320"/>
      <c r="I53" s="293"/>
      <c r="J53" s="320"/>
      <c r="K53" s="293"/>
      <c r="L53" s="282"/>
      <c r="M53" s="281"/>
      <c r="N53" s="282"/>
      <c r="O53" s="281"/>
      <c r="P53" s="284">
        <f t="shared" si="13"/>
        <v>0</v>
      </c>
      <c r="Q53" s="281">
        <f t="shared" si="13"/>
        <v>0</v>
      </c>
      <c r="R53" s="268">
        <f t="shared" si="14"/>
        <v>0</v>
      </c>
      <c r="S53" s="255"/>
    </row>
    <row r="54" spans="1:19" ht="15" thickBot="1" x14ac:dyDescent="0.4">
      <c r="A54" s="286">
        <v>22</v>
      </c>
      <c r="B54" s="329" t="str">
        <f>'2. Delivery Costs Budget'!B47</f>
        <v>Other</v>
      </c>
      <c r="C54" s="330">
        <f>'2. Delivery Costs Budget'!F47</f>
        <v>0</v>
      </c>
      <c r="D54" s="319"/>
      <c r="E54" s="293"/>
      <c r="F54" s="320"/>
      <c r="G54" s="293"/>
      <c r="H54" s="320"/>
      <c r="I54" s="293"/>
      <c r="J54" s="320"/>
      <c r="K54" s="293"/>
      <c r="L54" s="282"/>
      <c r="M54" s="281"/>
      <c r="N54" s="282"/>
      <c r="O54" s="281"/>
      <c r="P54" s="284">
        <f t="shared" si="13"/>
        <v>0</v>
      </c>
      <c r="Q54" s="281">
        <f t="shared" si="13"/>
        <v>0</v>
      </c>
      <c r="R54" s="268">
        <f t="shared" si="14"/>
        <v>0</v>
      </c>
      <c r="S54" s="255"/>
    </row>
    <row r="55" spans="1:19" ht="15" thickBot="1" x14ac:dyDescent="0.4">
      <c r="A55" s="279">
        <v>23</v>
      </c>
      <c r="B55" s="329" t="str">
        <f>'2. Delivery Costs Budget'!B48</f>
        <v>Other</v>
      </c>
      <c r="C55" s="330">
        <f>'2. Delivery Costs Budget'!F48</f>
        <v>0</v>
      </c>
      <c r="D55" s="316"/>
      <c r="E55" s="317"/>
      <c r="F55" s="318"/>
      <c r="G55" s="317"/>
      <c r="H55" s="318"/>
      <c r="I55" s="317"/>
      <c r="J55" s="318"/>
      <c r="K55" s="317"/>
      <c r="L55" s="318"/>
      <c r="M55" s="317"/>
      <c r="N55" s="318"/>
      <c r="O55" s="317"/>
      <c r="P55" s="284">
        <f t="shared" si="13"/>
        <v>0</v>
      </c>
      <c r="Q55" s="281">
        <f t="shared" si="13"/>
        <v>0</v>
      </c>
      <c r="R55" s="268">
        <f t="shared" si="14"/>
        <v>0</v>
      </c>
      <c r="S55" s="255"/>
    </row>
    <row r="56" spans="1:19" ht="15" thickBot="1" x14ac:dyDescent="0.4">
      <c r="A56" s="286"/>
      <c r="B56" s="247" t="s">
        <v>29</v>
      </c>
      <c r="C56" s="250">
        <f>'2. Delivery Costs Budget'!F49</f>
        <v>355</v>
      </c>
      <c r="D56" s="294">
        <f>D49+D50+D51+D52+D53+D54+D55</f>
        <v>0</v>
      </c>
      <c r="E56" s="321">
        <f t="shared" ref="E56:Q56" si="15">E49+E50+E51+E52+E53+E54+E55</f>
        <v>0</v>
      </c>
      <c r="F56" s="294">
        <f t="shared" si="15"/>
        <v>0</v>
      </c>
      <c r="G56" s="321">
        <f t="shared" si="15"/>
        <v>0</v>
      </c>
      <c r="H56" s="294">
        <f t="shared" si="15"/>
        <v>0</v>
      </c>
      <c r="I56" s="321">
        <f t="shared" si="15"/>
        <v>0</v>
      </c>
      <c r="J56" s="294">
        <f t="shared" si="15"/>
        <v>0</v>
      </c>
      <c r="K56" s="321">
        <f t="shared" si="15"/>
        <v>0</v>
      </c>
      <c r="L56" s="294">
        <f t="shared" si="15"/>
        <v>0</v>
      </c>
      <c r="M56" s="321">
        <f t="shared" si="15"/>
        <v>0</v>
      </c>
      <c r="N56" s="294">
        <f t="shared" si="15"/>
        <v>0</v>
      </c>
      <c r="O56" s="321">
        <f t="shared" si="15"/>
        <v>0</v>
      </c>
      <c r="P56" s="294">
        <f t="shared" si="15"/>
        <v>0</v>
      </c>
      <c r="Q56" s="321">
        <f t="shared" si="15"/>
        <v>0</v>
      </c>
      <c r="R56" s="262">
        <f t="shared" si="14"/>
        <v>0</v>
      </c>
      <c r="S56" s="255"/>
    </row>
    <row r="57" spans="1:19" ht="15" thickBot="1" x14ac:dyDescent="0.4">
      <c r="A57" s="297"/>
      <c r="B57" s="263"/>
      <c r="C57" s="263"/>
      <c r="D57" s="264"/>
      <c r="E57" s="264"/>
      <c r="F57" s="264"/>
      <c r="G57" s="264"/>
      <c r="H57" s="264"/>
      <c r="I57" s="264"/>
      <c r="J57" s="264"/>
      <c r="K57" s="264"/>
      <c r="L57" s="264"/>
      <c r="M57" s="264"/>
      <c r="N57" s="264"/>
      <c r="O57" s="264"/>
      <c r="P57" s="264"/>
      <c r="Q57" s="264"/>
      <c r="R57" s="265"/>
      <c r="S57" s="255"/>
    </row>
    <row r="58" spans="1:19" ht="15" thickBot="1" x14ac:dyDescent="0.4">
      <c r="A58" s="322"/>
      <c r="B58" s="247" t="s">
        <v>30</v>
      </c>
      <c r="C58" s="269">
        <f>C22+C46+C56</f>
        <v>17521.256318681317</v>
      </c>
      <c r="D58" s="294">
        <f>D19+D20+D46+D56</f>
        <v>0</v>
      </c>
      <c r="E58" s="321">
        <f t="shared" ref="E58:O58" si="16">E19+E20+E46+E56</f>
        <v>0</v>
      </c>
      <c r="F58" s="294">
        <f t="shared" si="16"/>
        <v>0</v>
      </c>
      <c r="G58" s="321">
        <f t="shared" si="16"/>
        <v>0</v>
      </c>
      <c r="H58" s="294">
        <f t="shared" si="16"/>
        <v>0</v>
      </c>
      <c r="I58" s="321">
        <f t="shared" si="16"/>
        <v>0</v>
      </c>
      <c r="J58" s="294">
        <f t="shared" si="16"/>
        <v>0</v>
      </c>
      <c r="K58" s="321">
        <f t="shared" si="16"/>
        <v>0</v>
      </c>
      <c r="L58" s="294">
        <f t="shared" si="16"/>
        <v>0</v>
      </c>
      <c r="M58" s="321">
        <f t="shared" si="16"/>
        <v>0</v>
      </c>
      <c r="N58" s="294">
        <f t="shared" si="16"/>
        <v>0</v>
      </c>
      <c r="O58" s="321">
        <f t="shared" si="16"/>
        <v>0</v>
      </c>
      <c r="P58" s="294">
        <f>P22+P46+P56</f>
        <v>0</v>
      </c>
      <c r="Q58" s="321">
        <f>Q22+Q46+Q56</f>
        <v>0</v>
      </c>
      <c r="R58" s="270">
        <f>P58-Q58</f>
        <v>0</v>
      </c>
      <c r="S58" s="255"/>
    </row>
    <row r="59" spans="1:19" ht="27" customHeight="1" thickBot="1" x14ac:dyDescent="0.4">
      <c r="A59" s="279">
        <v>24</v>
      </c>
      <c r="B59" s="333" t="s">
        <v>45</v>
      </c>
      <c r="C59" s="330">
        <f>'2. Delivery Costs Budget'!C76</f>
        <v>2500</v>
      </c>
      <c r="D59" s="280"/>
      <c r="E59" s="281"/>
      <c r="F59" s="280"/>
      <c r="G59" s="281"/>
      <c r="H59" s="282"/>
      <c r="I59" s="281"/>
      <c r="J59" s="282"/>
      <c r="K59" s="281"/>
      <c r="L59" s="282"/>
      <c r="M59" s="281"/>
      <c r="N59" s="282"/>
      <c r="O59" s="281"/>
      <c r="P59" s="284">
        <f>D59+F59+H59+J59+L59+N59</f>
        <v>0</v>
      </c>
      <c r="Q59" s="281">
        <f>E59+G59+I59+K59+M59+O59</f>
        <v>0</v>
      </c>
      <c r="R59" s="268">
        <f>P59-Q59</f>
        <v>0</v>
      </c>
      <c r="S59" s="255"/>
    </row>
    <row r="60" spans="1:19" ht="44" thickBot="1" x14ac:dyDescent="0.4">
      <c r="A60" s="323"/>
      <c r="B60" s="247" t="s">
        <v>112</v>
      </c>
      <c r="C60" s="271">
        <f>C58-C59</f>
        <v>15021.256318681317</v>
      </c>
      <c r="D60" s="324">
        <f>D58-D59</f>
        <v>0</v>
      </c>
      <c r="E60" s="325">
        <f t="shared" ref="E60:Q60" si="17">E58-E59</f>
        <v>0</v>
      </c>
      <c r="F60" s="324">
        <f t="shared" si="17"/>
        <v>0</v>
      </c>
      <c r="G60" s="325">
        <f t="shared" si="17"/>
        <v>0</v>
      </c>
      <c r="H60" s="324">
        <f t="shared" si="17"/>
        <v>0</v>
      </c>
      <c r="I60" s="325">
        <f t="shared" si="17"/>
        <v>0</v>
      </c>
      <c r="J60" s="324">
        <f t="shared" si="17"/>
        <v>0</v>
      </c>
      <c r="K60" s="325">
        <f t="shared" si="17"/>
        <v>0</v>
      </c>
      <c r="L60" s="324">
        <f t="shared" si="17"/>
        <v>0</v>
      </c>
      <c r="M60" s="325">
        <f t="shared" si="17"/>
        <v>0</v>
      </c>
      <c r="N60" s="324">
        <f t="shared" si="17"/>
        <v>0</v>
      </c>
      <c r="O60" s="325">
        <f t="shared" si="17"/>
        <v>0</v>
      </c>
      <c r="P60" s="324">
        <f t="shared" si="17"/>
        <v>0</v>
      </c>
      <c r="Q60" s="325">
        <f t="shared" si="17"/>
        <v>0</v>
      </c>
      <c r="R60" s="272">
        <f>P60-Q60</f>
        <v>0</v>
      </c>
      <c r="S60" s="255"/>
    </row>
    <row r="61" spans="1:19" ht="15" thickBot="1" x14ac:dyDescent="0.4">
      <c r="A61" s="326"/>
      <c r="B61" s="273"/>
      <c r="C61" s="273"/>
      <c r="D61" s="273"/>
      <c r="E61" s="273"/>
      <c r="F61" s="273"/>
      <c r="G61" s="273"/>
      <c r="H61" s="273"/>
      <c r="I61" s="273"/>
      <c r="J61" s="273"/>
      <c r="K61" s="273"/>
      <c r="L61" s="273"/>
      <c r="M61" s="273"/>
      <c r="N61" s="273"/>
      <c r="O61" s="273"/>
      <c r="P61" s="273"/>
      <c r="Q61" s="273"/>
      <c r="R61" s="273"/>
      <c r="S61" s="255"/>
    </row>
    <row r="62" spans="1:19" ht="29.5" thickBot="1" x14ac:dyDescent="0.4">
      <c r="A62" s="327"/>
      <c r="B62" s="274" t="s">
        <v>194</v>
      </c>
      <c r="C62" s="328">
        <f>SUM(C60-C21)+C33</f>
        <v>15531.382167832166</v>
      </c>
      <c r="D62" s="328">
        <f t="shared" ref="D62:Q62" si="18">SUM(D60-D21)+D33</f>
        <v>0</v>
      </c>
      <c r="E62" s="328">
        <f t="shared" si="18"/>
        <v>0</v>
      </c>
      <c r="F62" s="328">
        <f t="shared" si="18"/>
        <v>0</v>
      </c>
      <c r="G62" s="328">
        <f t="shared" si="18"/>
        <v>0</v>
      </c>
      <c r="H62" s="328">
        <f t="shared" si="18"/>
        <v>0</v>
      </c>
      <c r="I62" s="328">
        <f t="shared" si="18"/>
        <v>0</v>
      </c>
      <c r="J62" s="328">
        <f t="shared" si="18"/>
        <v>0</v>
      </c>
      <c r="K62" s="328">
        <f t="shared" si="18"/>
        <v>0</v>
      </c>
      <c r="L62" s="328">
        <f t="shared" si="18"/>
        <v>0</v>
      </c>
      <c r="M62" s="328">
        <f t="shared" si="18"/>
        <v>0</v>
      </c>
      <c r="N62" s="328">
        <f t="shared" si="18"/>
        <v>0</v>
      </c>
      <c r="O62" s="328">
        <f t="shared" si="18"/>
        <v>0</v>
      </c>
      <c r="P62" s="328">
        <f t="shared" si="18"/>
        <v>0</v>
      </c>
      <c r="Q62" s="328">
        <f t="shared" si="18"/>
        <v>0</v>
      </c>
      <c r="R62" s="328">
        <f>P62-Q62</f>
        <v>0</v>
      </c>
      <c r="S62" s="275"/>
    </row>
  </sheetData>
  <sheetProtection algorithmName="SHA-512" hashValue="x098oYeHzLKdoKTbuc0iZg3VWXeG1n+CcypVU+XrByQcUOjna2PqhgGHS4/wbnGO4WkM/pXAD8b7t1eePlKBpw==" saltValue="bwxTBe6VvhSM/bmr4wlkLA==" spinCount="100000" sheet="1" selectLockedCells="1"/>
  <mergeCells count="30">
    <mergeCell ref="D24:Q24"/>
    <mergeCell ref="D35:Q35"/>
    <mergeCell ref="D48:Q48"/>
    <mergeCell ref="L7:L8"/>
    <mergeCell ref="M7:M8"/>
    <mergeCell ref="N7:N8"/>
    <mergeCell ref="O7:O8"/>
    <mergeCell ref="P7:P8"/>
    <mergeCell ref="Q7:Q8"/>
    <mergeCell ref="H7:H8"/>
    <mergeCell ref="I7:I8"/>
    <mergeCell ref="J7:J8"/>
    <mergeCell ref="K7:K8"/>
    <mergeCell ref="D7:D8"/>
    <mergeCell ref="E7:E8"/>
    <mergeCell ref="F7:F8"/>
    <mergeCell ref="G7:G8"/>
    <mergeCell ref="A1:Q1"/>
    <mergeCell ref="A2:Q2"/>
    <mergeCell ref="A3:Q3"/>
    <mergeCell ref="R5:R6"/>
    <mergeCell ref="R7:R8"/>
    <mergeCell ref="B5:B6"/>
    <mergeCell ref="D5:E6"/>
    <mergeCell ref="F5:G6"/>
    <mergeCell ref="H5:I6"/>
    <mergeCell ref="J5:K6"/>
    <mergeCell ref="N5:O6"/>
    <mergeCell ref="P5:Q6"/>
    <mergeCell ref="L5:M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E2EC6-4E9C-46B9-BF9A-3B40AB490BF3}">
  <dimension ref="A1:P72"/>
  <sheetViews>
    <sheetView zoomScaleNormal="100" workbookViewId="0">
      <selection activeCell="J41" sqref="J41"/>
    </sheetView>
  </sheetViews>
  <sheetFormatPr defaultRowHeight="14.5" x14ac:dyDescent="0.35"/>
  <cols>
    <col min="1" max="1" width="8.7265625" style="5"/>
    <col min="2" max="2" width="11.81640625" style="5" customWidth="1"/>
    <col min="3" max="3" width="21.08984375" style="161" customWidth="1"/>
    <col min="4" max="4" width="19.90625" style="161" customWidth="1"/>
    <col min="5" max="5" width="9.54296875" style="160" customWidth="1"/>
    <col min="6" max="6" width="11" style="159" customWidth="1"/>
    <col min="7" max="7" width="11.81640625" style="159" customWidth="1"/>
    <col min="8" max="9" width="18.453125" style="159" customWidth="1"/>
    <col min="10" max="10" width="13.81640625" style="159" customWidth="1"/>
    <col min="11" max="11" width="15.81640625" style="159" customWidth="1"/>
    <col min="12" max="12" width="16.54296875" style="159" customWidth="1"/>
    <col min="13" max="13" width="16" style="159" customWidth="1"/>
    <col min="14" max="14" width="16.54296875" style="159" customWidth="1"/>
    <col min="15" max="15" width="16.36328125" style="159" customWidth="1"/>
    <col min="16" max="16" width="12.81640625" style="159" customWidth="1"/>
    <col min="17" max="16384" width="8.7265625" style="5"/>
  </cols>
  <sheetData>
    <row r="1" spans="1:16" ht="23.5" x14ac:dyDescent="0.35">
      <c r="A1" s="151"/>
      <c r="B1" s="469" t="s">
        <v>195</v>
      </c>
      <c r="C1" s="469"/>
      <c r="D1" s="469"/>
      <c r="E1" s="469"/>
      <c r="F1" s="469"/>
      <c r="G1" s="469"/>
      <c r="H1" s="176"/>
      <c r="I1" s="176"/>
      <c r="J1" s="176"/>
      <c r="K1" s="176"/>
      <c r="L1" s="176"/>
      <c r="M1" s="176"/>
      <c r="N1" s="176"/>
      <c r="O1" s="176"/>
      <c r="P1" s="176"/>
    </row>
    <row r="2" spans="1:16" ht="14.5" customHeight="1" x14ac:dyDescent="0.35">
      <c r="A2" s="151"/>
      <c r="B2" s="470" t="s">
        <v>230</v>
      </c>
      <c r="C2" s="470"/>
      <c r="D2" s="470"/>
      <c r="E2" s="470"/>
      <c r="F2" s="470"/>
      <c r="G2" s="470"/>
      <c r="H2" s="176"/>
      <c r="I2" s="176"/>
      <c r="J2" s="176"/>
      <c r="K2" s="176"/>
      <c r="L2" s="176"/>
      <c r="M2" s="176"/>
      <c r="N2" s="176"/>
      <c r="O2" s="176"/>
      <c r="P2" s="176"/>
    </row>
    <row r="3" spans="1:16" ht="28" customHeight="1" x14ac:dyDescent="0.35">
      <c r="A3" s="151"/>
      <c r="B3" s="470"/>
      <c r="C3" s="470"/>
      <c r="D3" s="470"/>
      <c r="E3" s="470"/>
      <c r="F3" s="470"/>
      <c r="G3" s="470"/>
      <c r="H3" s="176"/>
      <c r="I3" s="176"/>
      <c r="J3" s="176"/>
      <c r="K3" s="176"/>
      <c r="L3" s="176"/>
      <c r="M3" s="176"/>
      <c r="N3" s="176"/>
      <c r="O3" s="176"/>
      <c r="P3" s="176"/>
    </row>
    <row r="4" spans="1:16" ht="16" x14ac:dyDescent="0.35">
      <c r="A4" s="151"/>
      <c r="B4" s="465" t="s">
        <v>118</v>
      </c>
      <c r="C4" s="465"/>
      <c r="D4" s="465"/>
      <c r="E4" s="177"/>
      <c r="F4" s="176"/>
      <c r="G4" s="176"/>
      <c r="H4" s="176"/>
      <c r="I4" s="176"/>
      <c r="J4" s="176"/>
      <c r="K4" s="176"/>
      <c r="L4" s="176"/>
      <c r="M4" s="176"/>
      <c r="N4" s="176"/>
      <c r="O4" s="176"/>
      <c r="P4" s="176"/>
    </row>
    <row r="5" spans="1:16" x14ac:dyDescent="0.35">
      <c r="A5" s="151"/>
      <c r="B5" s="151"/>
      <c r="C5" s="178"/>
      <c r="D5" s="178"/>
      <c r="E5" s="177"/>
      <c r="F5" s="176"/>
      <c r="G5" s="176"/>
      <c r="H5" s="176"/>
      <c r="I5" s="176"/>
      <c r="J5" s="176"/>
      <c r="K5" s="176"/>
      <c r="L5" s="176"/>
      <c r="M5" s="176"/>
      <c r="N5" s="176"/>
      <c r="O5" s="176"/>
      <c r="P5" s="176"/>
    </row>
    <row r="6" spans="1:16" hidden="1" x14ac:dyDescent="0.35">
      <c r="A6" s="151"/>
      <c r="B6" s="179" t="s">
        <v>119</v>
      </c>
      <c r="C6" s="178"/>
      <c r="D6" s="178"/>
      <c r="E6" s="177"/>
      <c r="F6" s="176"/>
      <c r="G6" s="176"/>
      <c r="H6" s="176"/>
      <c r="I6" s="176"/>
      <c r="J6" s="176"/>
      <c r="K6" s="176"/>
      <c r="L6" s="176"/>
      <c r="M6" s="176"/>
      <c r="N6" s="176"/>
      <c r="O6" s="176"/>
      <c r="P6" s="176"/>
    </row>
    <row r="7" spans="1:16" hidden="1" x14ac:dyDescent="0.35">
      <c r="A7" s="151"/>
      <c r="B7" s="151"/>
      <c r="C7" s="178"/>
      <c r="D7" s="178"/>
      <c r="E7" s="177"/>
      <c r="F7" s="176"/>
      <c r="G7" s="176"/>
      <c r="H7" s="176"/>
      <c r="I7" s="176"/>
      <c r="J7" s="176"/>
      <c r="K7" s="176"/>
      <c r="L7" s="176"/>
      <c r="M7" s="176"/>
      <c r="N7" s="176"/>
      <c r="O7" s="176"/>
      <c r="P7" s="176"/>
    </row>
    <row r="8" spans="1:16" hidden="1" x14ac:dyDescent="0.35">
      <c r="A8" s="151"/>
      <c r="B8" s="151"/>
      <c r="C8" s="178"/>
      <c r="D8" s="178"/>
      <c r="E8" s="177"/>
      <c r="F8" s="176"/>
      <c r="G8" s="176"/>
      <c r="H8" s="176"/>
      <c r="I8" s="176"/>
      <c r="J8" s="176"/>
      <c r="K8" s="176"/>
      <c r="L8" s="176"/>
      <c r="M8" s="176"/>
      <c r="N8" s="176"/>
      <c r="O8" s="176"/>
      <c r="P8" s="176"/>
    </row>
    <row r="9" spans="1:16" hidden="1" x14ac:dyDescent="0.35">
      <c r="A9" s="151"/>
      <c r="B9" s="151"/>
      <c r="C9" s="178"/>
      <c r="D9" s="180" t="s">
        <v>120</v>
      </c>
      <c r="E9" s="177"/>
      <c r="F9" s="176"/>
      <c r="G9" s="176"/>
      <c r="H9" s="176"/>
      <c r="I9" s="176"/>
      <c r="J9" s="176"/>
      <c r="K9" s="176"/>
      <c r="L9" s="176"/>
      <c r="M9" s="176"/>
      <c r="N9" s="181" t="s">
        <v>121</v>
      </c>
      <c r="O9" s="176"/>
      <c r="P9" s="176"/>
    </row>
    <row r="10" spans="1:16" ht="29" hidden="1" x14ac:dyDescent="0.35">
      <c r="A10" s="151"/>
      <c r="B10" s="151"/>
      <c r="C10" s="178"/>
      <c r="D10" s="182" t="s">
        <v>122</v>
      </c>
      <c r="E10" s="183"/>
      <c r="F10" s="184"/>
      <c r="G10" s="184"/>
      <c r="H10" s="184"/>
      <c r="I10" s="184"/>
      <c r="J10" s="184"/>
      <c r="K10" s="184"/>
      <c r="L10" s="184"/>
      <c r="M10" s="185"/>
      <c r="N10" s="186" t="s">
        <v>123</v>
      </c>
      <c r="O10" s="184"/>
      <c r="P10" s="184"/>
    </row>
    <row r="11" spans="1:16" hidden="1" x14ac:dyDescent="0.35">
      <c r="A11" s="151"/>
      <c r="B11" s="151"/>
      <c r="C11" s="178"/>
      <c r="D11" s="187" t="s">
        <v>124</v>
      </c>
      <c r="E11" s="188"/>
      <c r="F11" s="189"/>
      <c r="G11" s="189"/>
      <c r="H11" s="189"/>
      <c r="I11" s="189"/>
      <c r="J11" s="189"/>
      <c r="K11" s="189"/>
      <c r="L11" s="189"/>
      <c r="M11" s="189"/>
      <c r="N11" s="190" t="s">
        <v>125</v>
      </c>
      <c r="O11" s="189"/>
      <c r="P11" s="189"/>
    </row>
    <row r="12" spans="1:16" hidden="1" x14ac:dyDescent="0.35">
      <c r="A12" s="151"/>
      <c r="B12" s="151"/>
      <c r="C12" s="178"/>
      <c r="D12" s="187" t="s">
        <v>126</v>
      </c>
      <c r="E12" s="188"/>
      <c r="F12" s="189"/>
      <c r="G12" s="189"/>
      <c r="H12" s="189"/>
      <c r="I12" s="189"/>
      <c r="J12" s="189"/>
      <c r="K12" s="189"/>
      <c r="L12" s="189"/>
      <c r="M12" s="189"/>
      <c r="N12" s="190" t="s">
        <v>127</v>
      </c>
      <c r="O12" s="189"/>
      <c r="P12" s="189"/>
    </row>
    <row r="13" spans="1:16" hidden="1" x14ac:dyDescent="0.35">
      <c r="A13" s="151"/>
      <c r="B13" s="151"/>
      <c r="C13" s="178"/>
      <c r="D13" s="187" t="s">
        <v>128</v>
      </c>
      <c r="E13" s="188"/>
      <c r="F13" s="189"/>
      <c r="G13" s="189"/>
      <c r="H13" s="189"/>
      <c r="I13" s="189"/>
      <c r="J13" s="189"/>
      <c r="K13" s="189"/>
      <c r="L13" s="189"/>
      <c r="M13" s="189"/>
      <c r="N13" s="190" t="s">
        <v>129</v>
      </c>
      <c r="O13" s="189"/>
      <c r="P13" s="189"/>
    </row>
    <row r="14" spans="1:16" hidden="1" x14ac:dyDescent="0.35">
      <c r="A14" s="151"/>
      <c r="B14" s="151"/>
      <c r="C14" s="178"/>
      <c r="D14" s="187" t="s">
        <v>130</v>
      </c>
      <c r="E14" s="177"/>
      <c r="F14" s="176"/>
      <c r="G14" s="176"/>
      <c r="H14" s="176"/>
      <c r="I14" s="176"/>
      <c r="J14" s="176"/>
      <c r="K14" s="176"/>
      <c r="L14" s="176"/>
      <c r="M14" s="176"/>
      <c r="N14" s="190" t="s">
        <v>83</v>
      </c>
      <c r="O14" s="176"/>
      <c r="P14" s="176"/>
    </row>
    <row r="15" spans="1:16" hidden="1" x14ac:dyDescent="0.35">
      <c r="A15" s="151"/>
      <c r="B15" s="151"/>
      <c r="C15" s="178"/>
      <c r="D15" s="187" t="s">
        <v>131</v>
      </c>
      <c r="E15" s="177"/>
      <c r="F15" s="176"/>
      <c r="G15" s="176"/>
      <c r="H15" s="176"/>
      <c r="I15" s="176"/>
      <c r="J15" s="176"/>
      <c r="K15" s="176"/>
      <c r="L15" s="176"/>
      <c r="M15" s="176"/>
      <c r="N15" s="176"/>
      <c r="O15" s="176"/>
      <c r="P15" s="176"/>
    </row>
    <row r="16" spans="1:16" hidden="1" x14ac:dyDescent="0.35">
      <c r="A16" s="151"/>
      <c r="B16" s="151"/>
      <c r="C16" s="178"/>
      <c r="D16" s="187" t="s">
        <v>132</v>
      </c>
      <c r="E16" s="177"/>
      <c r="F16" s="176"/>
      <c r="G16" s="176"/>
      <c r="H16" s="176"/>
      <c r="I16" s="176"/>
      <c r="J16" s="176"/>
      <c r="K16" s="176"/>
      <c r="L16" s="176"/>
      <c r="M16" s="176"/>
      <c r="N16" s="176"/>
      <c r="O16" s="176"/>
      <c r="P16" s="176"/>
    </row>
    <row r="17" spans="1:16" hidden="1" x14ac:dyDescent="0.35">
      <c r="A17" s="151"/>
      <c r="B17" s="151"/>
      <c r="C17" s="178"/>
      <c r="D17" s="187" t="s">
        <v>133</v>
      </c>
      <c r="E17" s="177"/>
      <c r="F17" s="176"/>
      <c r="G17" s="176"/>
      <c r="H17" s="176"/>
      <c r="I17" s="176"/>
      <c r="J17" s="176"/>
      <c r="K17" s="176"/>
      <c r="L17" s="176"/>
      <c r="M17" s="176"/>
      <c r="N17" s="176"/>
      <c r="O17" s="176"/>
      <c r="P17" s="176"/>
    </row>
    <row r="18" spans="1:16" hidden="1" x14ac:dyDescent="0.35">
      <c r="A18" s="151"/>
      <c r="B18" s="151"/>
      <c r="C18" s="178"/>
      <c r="D18" s="187" t="s">
        <v>134</v>
      </c>
      <c r="E18" s="177"/>
      <c r="F18" s="176"/>
      <c r="G18" s="176"/>
      <c r="H18" s="176"/>
      <c r="I18" s="176"/>
      <c r="J18" s="176"/>
      <c r="K18" s="176"/>
      <c r="L18" s="176"/>
      <c r="M18" s="176"/>
      <c r="N18" s="176"/>
      <c r="O18" s="176"/>
      <c r="P18" s="176"/>
    </row>
    <row r="19" spans="1:16" hidden="1" x14ac:dyDescent="0.35">
      <c r="A19" s="151"/>
      <c r="B19" s="151"/>
      <c r="C19" s="178"/>
      <c r="D19" s="187" t="s">
        <v>135</v>
      </c>
      <c r="E19" s="177"/>
      <c r="F19" s="176"/>
      <c r="G19" s="176"/>
      <c r="H19" s="176"/>
      <c r="I19" s="176"/>
      <c r="J19" s="176"/>
      <c r="K19" s="176"/>
      <c r="L19" s="176"/>
      <c r="M19" s="176"/>
      <c r="N19" s="176"/>
      <c r="O19" s="176"/>
      <c r="P19" s="176"/>
    </row>
    <row r="20" spans="1:16" hidden="1" x14ac:dyDescent="0.35">
      <c r="A20" s="151"/>
      <c r="B20" s="151"/>
      <c r="C20" s="178"/>
      <c r="D20" s="187" t="s">
        <v>136</v>
      </c>
      <c r="E20" s="177"/>
      <c r="F20" s="176"/>
      <c r="G20" s="176"/>
      <c r="H20" s="176"/>
      <c r="I20" s="176"/>
      <c r="J20" s="176"/>
      <c r="K20" s="176"/>
      <c r="L20" s="176"/>
      <c r="M20" s="176"/>
      <c r="N20" s="176"/>
      <c r="O20" s="176"/>
      <c r="P20" s="176"/>
    </row>
    <row r="21" spans="1:16" hidden="1" x14ac:dyDescent="0.35">
      <c r="A21" s="151"/>
      <c r="B21" s="151"/>
      <c r="C21" s="178"/>
      <c r="D21" s="187" t="s">
        <v>137</v>
      </c>
      <c r="E21" s="177"/>
      <c r="F21" s="176"/>
      <c r="G21" s="176"/>
      <c r="H21" s="176"/>
      <c r="I21" s="176"/>
      <c r="J21" s="176"/>
      <c r="K21" s="176"/>
      <c r="L21" s="176"/>
      <c r="M21" s="176"/>
      <c r="N21" s="176"/>
      <c r="O21" s="176"/>
      <c r="P21" s="176"/>
    </row>
    <row r="22" spans="1:16" hidden="1" x14ac:dyDescent="0.35">
      <c r="A22" s="151"/>
      <c r="B22" s="151"/>
      <c r="C22" s="178"/>
      <c r="D22" s="187" t="s">
        <v>138</v>
      </c>
      <c r="E22" s="177"/>
      <c r="F22" s="176"/>
      <c r="G22" s="176"/>
      <c r="H22" s="176"/>
      <c r="I22" s="176"/>
      <c r="J22" s="176"/>
      <c r="K22" s="176"/>
      <c r="L22" s="176"/>
      <c r="M22" s="176"/>
      <c r="N22" s="176"/>
      <c r="O22" s="176"/>
      <c r="P22" s="176"/>
    </row>
    <row r="23" spans="1:16" hidden="1" x14ac:dyDescent="0.35">
      <c r="A23" s="151"/>
      <c r="B23" s="151"/>
      <c r="C23" s="178"/>
      <c r="D23" s="187" t="s">
        <v>139</v>
      </c>
      <c r="E23" s="177"/>
      <c r="F23" s="176"/>
      <c r="G23" s="176"/>
      <c r="H23" s="176"/>
      <c r="I23" s="176"/>
      <c r="J23" s="176"/>
      <c r="K23" s="176"/>
      <c r="L23" s="176"/>
      <c r="M23" s="176"/>
      <c r="N23" s="176"/>
      <c r="O23" s="176"/>
      <c r="P23" s="176"/>
    </row>
    <row r="24" spans="1:16" hidden="1" x14ac:dyDescent="0.35">
      <c r="A24" s="151"/>
      <c r="B24" s="151"/>
      <c r="C24" s="178"/>
      <c r="D24" s="187" t="s">
        <v>140</v>
      </c>
      <c r="E24" s="177"/>
      <c r="F24" s="176"/>
      <c r="G24" s="176"/>
      <c r="H24" s="176"/>
      <c r="I24" s="176"/>
      <c r="J24" s="176"/>
      <c r="K24" s="176"/>
      <c r="L24" s="176"/>
      <c r="M24" s="176"/>
      <c r="N24" s="176"/>
      <c r="O24" s="176"/>
      <c r="P24" s="176"/>
    </row>
    <row r="25" spans="1:16" hidden="1" x14ac:dyDescent="0.35">
      <c r="A25" s="151"/>
      <c r="B25" s="151"/>
      <c r="C25" s="178"/>
      <c r="D25" s="191" t="s">
        <v>141</v>
      </c>
      <c r="E25" s="177"/>
      <c r="F25" s="176"/>
      <c r="G25" s="176"/>
      <c r="H25" s="176"/>
      <c r="I25" s="176"/>
      <c r="J25" s="176"/>
      <c r="K25" s="176"/>
      <c r="L25" s="176"/>
      <c r="M25" s="176"/>
      <c r="N25" s="176"/>
      <c r="O25" s="176"/>
      <c r="P25" s="176"/>
    </row>
    <row r="26" spans="1:16" hidden="1" x14ac:dyDescent="0.35">
      <c r="A26" s="151"/>
      <c r="B26" s="151"/>
      <c r="C26" s="178"/>
      <c r="D26" s="192"/>
      <c r="E26" s="177"/>
      <c r="F26" s="176"/>
      <c r="G26" s="176"/>
      <c r="H26" s="176"/>
      <c r="I26" s="176"/>
      <c r="J26" s="176"/>
      <c r="K26" s="176"/>
      <c r="L26" s="176"/>
      <c r="M26" s="176"/>
      <c r="N26" s="176"/>
      <c r="O26" s="176"/>
      <c r="P26" s="176"/>
    </row>
    <row r="27" spans="1:16" ht="18.5" x14ac:dyDescent="0.45">
      <c r="A27" s="151"/>
      <c r="B27" s="193"/>
      <c r="C27" s="178"/>
      <c r="D27" s="178"/>
      <c r="E27" s="177"/>
      <c r="F27" s="176"/>
      <c r="G27" s="176"/>
      <c r="H27" s="176"/>
      <c r="I27" s="176"/>
      <c r="J27" s="176"/>
      <c r="K27" s="176"/>
      <c r="L27" s="176"/>
      <c r="M27" s="176"/>
      <c r="N27" s="176"/>
      <c r="O27" s="176"/>
      <c r="P27" s="176"/>
    </row>
    <row r="28" spans="1:16" ht="15" thickBot="1" x14ac:dyDescent="0.4">
      <c r="A28" s="151"/>
      <c r="B28" s="151"/>
      <c r="C28" s="178"/>
      <c r="D28" s="178"/>
      <c r="E28" s="177"/>
      <c r="F28" s="176"/>
      <c r="G28" s="176"/>
      <c r="H28" s="176"/>
      <c r="I28" s="176"/>
      <c r="J28" s="176"/>
      <c r="K28" s="176"/>
      <c r="L28" s="176"/>
      <c r="M28" s="176"/>
      <c r="N28" s="176"/>
      <c r="O28" s="176"/>
      <c r="P28" s="176"/>
    </row>
    <row r="29" spans="1:16" ht="22" customHeight="1" thickBot="1" x14ac:dyDescent="0.4">
      <c r="A29" s="151"/>
      <c r="B29" s="466" t="s">
        <v>232</v>
      </c>
      <c r="C29" s="467"/>
      <c r="D29" s="467"/>
      <c r="E29" s="467"/>
      <c r="F29" s="467"/>
      <c r="G29" s="467"/>
      <c r="H29" s="467"/>
      <c r="I29" s="467"/>
      <c r="J29" s="467"/>
      <c r="K29" s="467"/>
      <c r="L29" s="468"/>
      <c r="M29" s="176"/>
      <c r="N29" s="176"/>
      <c r="O29" s="176"/>
      <c r="P29" s="176"/>
    </row>
    <row r="30" spans="1:16" s="162" customFormat="1" ht="39" x14ac:dyDescent="0.35">
      <c r="A30" s="194"/>
      <c r="B30" s="195" t="s">
        <v>142</v>
      </c>
      <c r="C30" s="196" t="s">
        <v>143</v>
      </c>
      <c r="D30" s="197" t="s">
        <v>144</v>
      </c>
      <c r="E30" s="196" t="s">
        <v>145</v>
      </c>
      <c r="F30" s="196" t="s">
        <v>146</v>
      </c>
      <c r="G30" s="198" t="s">
        <v>147</v>
      </c>
      <c r="H30" s="198" t="s">
        <v>148</v>
      </c>
      <c r="I30" s="198" t="s">
        <v>149</v>
      </c>
      <c r="J30" s="198" t="s">
        <v>150</v>
      </c>
      <c r="K30" s="196" t="s">
        <v>151</v>
      </c>
      <c r="L30" s="196" t="s">
        <v>152</v>
      </c>
      <c r="M30" s="196" t="s">
        <v>153</v>
      </c>
      <c r="N30" s="199" t="s">
        <v>154</v>
      </c>
      <c r="O30" s="196" t="s">
        <v>155</v>
      </c>
      <c r="P30" s="200" t="s">
        <v>156</v>
      </c>
    </row>
    <row r="31" spans="1:16" x14ac:dyDescent="0.35">
      <c r="A31" s="151"/>
      <c r="B31" s="201"/>
      <c r="C31" s="202"/>
      <c r="D31" s="202"/>
      <c r="E31" s="203"/>
      <c r="F31" s="204"/>
      <c r="G31" s="204"/>
      <c r="H31" s="204"/>
      <c r="I31" s="204"/>
      <c r="J31" s="204"/>
      <c r="K31" s="205"/>
      <c r="L31" s="205"/>
      <c r="M31" s="205"/>
      <c r="N31" s="205"/>
      <c r="O31" s="205"/>
      <c r="P31" s="206"/>
    </row>
    <row r="32" spans="1:16" s="163" customFormat="1" ht="24" x14ac:dyDescent="0.35">
      <c r="A32" s="207"/>
      <c r="B32" s="208" t="s">
        <v>164</v>
      </c>
      <c r="C32" s="209" t="s">
        <v>157</v>
      </c>
      <c r="D32" s="209" t="s">
        <v>131</v>
      </c>
      <c r="E32" s="210">
        <v>4</v>
      </c>
      <c r="F32" s="211">
        <v>23</v>
      </c>
      <c r="G32" s="211"/>
      <c r="H32" s="211" t="s">
        <v>158</v>
      </c>
      <c r="I32" s="211"/>
      <c r="J32" s="211"/>
      <c r="K32" s="212">
        <v>45170</v>
      </c>
      <c r="L32" s="211"/>
      <c r="M32" s="211" t="s">
        <v>231</v>
      </c>
      <c r="N32" s="211" t="s">
        <v>129</v>
      </c>
      <c r="O32" s="211" t="s">
        <v>159</v>
      </c>
      <c r="P32" s="213"/>
    </row>
    <row r="33" spans="1:16" s="163" customFormat="1" ht="24" x14ac:dyDescent="0.35">
      <c r="A33" s="207"/>
      <c r="B33" s="208" t="s">
        <v>165</v>
      </c>
      <c r="C33" s="209" t="s">
        <v>160</v>
      </c>
      <c r="D33" s="209" t="s">
        <v>131</v>
      </c>
      <c r="E33" s="211">
        <v>4</v>
      </c>
      <c r="F33" s="211">
        <v>56</v>
      </c>
      <c r="G33" s="211"/>
      <c r="H33" s="211" t="s">
        <v>158</v>
      </c>
      <c r="I33" s="211"/>
      <c r="J33" s="211"/>
      <c r="K33" s="211"/>
      <c r="L33" s="211"/>
      <c r="M33" s="211"/>
      <c r="N33" s="211" t="s">
        <v>123</v>
      </c>
      <c r="O33" s="211" t="s">
        <v>159</v>
      </c>
      <c r="P33" s="213"/>
    </row>
    <row r="34" spans="1:16" s="163" customFormat="1" ht="24.5" thickBot="1" x14ac:dyDescent="0.4">
      <c r="A34" s="207"/>
      <c r="B34" s="214" t="s">
        <v>165</v>
      </c>
      <c r="C34" s="215" t="s">
        <v>161</v>
      </c>
      <c r="D34" s="215" t="s">
        <v>126</v>
      </c>
      <c r="E34" s="216">
        <v>4</v>
      </c>
      <c r="F34" s="216">
        <v>12</v>
      </c>
      <c r="G34" s="216"/>
      <c r="H34" s="216" t="s">
        <v>162</v>
      </c>
      <c r="I34" s="216"/>
      <c r="J34" s="216"/>
      <c r="K34" s="216"/>
      <c r="L34" s="216"/>
      <c r="M34" s="216"/>
      <c r="N34" s="216" t="s">
        <v>127</v>
      </c>
      <c r="O34" s="216" t="s">
        <v>163</v>
      </c>
      <c r="P34" s="217"/>
    </row>
    <row r="35" spans="1:16" s="163" customFormat="1" x14ac:dyDescent="0.35">
      <c r="B35" s="164"/>
      <c r="C35" s="165"/>
      <c r="D35" s="166"/>
      <c r="E35" s="167"/>
      <c r="F35" s="167"/>
      <c r="G35" s="167"/>
      <c r="H35" s="167"/>
      <c r="I35" s="167"/>
      <c r="J35" s="167"/>
      <c r="K35" s="167"/>
      <c r="L35" s="167"/>
      <c r="M35" s="167"/>
      <c r="N35" s="167"/>
      <c r="O35" s="167"/>
      <c r="P35" s="167"/>
    </row>
    <row r="36" spans="1:16" s="163" customFormat="1" x14ac:dyDescent="0.35">
      <c r="B36" s="168"/>
      <c r="C36" s="169"/>
      <c r="D36" s="169"/>
      <c r="E36" s="170"/>
      <c r="F36" s="170"/>
      <c r="G36" s="170"/>
      <c r="H36" s="170"/>
      <c r="I36" s="170"/>
      <c r="J36" s="170"/>
      <c r="K36" s="170"/>
      <c r="L36" s="170"/>
      <c r="M36" s="170"/>
      <c r="N36" s="170"/>
      <c r="O36" s="170"/>
      <c r="P36" s="170"/>
    </row>
    <row r="37" spans="1:16" s="163" customFormat="1" x14ac:dyDescent="0.35">
      <c r="B37" s="168"/>
      <c r="C37" s="169"/>
      <c r="D37" s="169"/>
      <c r="E37" s="170"/>
      <c r="F37" s="170"/>
      <c r="G37" s="170"/>
      <c r="H37" s="170"/>
      <c r="I37" s="170"/>
      <c r="J37" s="170"/>
      <c r="K37" s="170"/>
      <c r="L37" s="170"/>
      <c r="M37" s="170"/>
      <c r="N37" s="170"/>
      <c r="O37" s="170"/>
      <c r="P37" s="170"/>
    </row>
    <row r="38" spans="1:16" s="163" customFormat="1" x14ac:dyDescent="0.35">
      <c r="B38" s="168"/>
      <c r="C38" s="169"/>
      <c r="D38" s="169"/>
      <c r="E38" s="170"/>
      <c r="F38" s="170"/>
      <c r="G38" s="170"/>
      <c r="H38" s="170"/>
      <c r="I38" s="170"/>
      <c r="J38" s="170"/>
      <c r="K38" s="170"/>
      <c r="L38" s="170"/>
      <c r="M38" s="170"/>
      <c r="N38" s="170"/>
      <c r="O38" s="170"/>
      <c r="P38" s="170"/>
    </row>
    <row r="39" spans="1:16" s="163" customFormat="1" x14ac:dyDescent="0.35">
      <c r="B39" s="168"/>
      <c r="C39" s="169"/>
      <c r="D39" s="169"/>
      <c r="E39" s="170"/>
      <c r="F39" s="170"/>
      <c r="G39" s="170"/>
      <c r="H39" s="170"/>
      <c r="I39" s="170"/>
      <c r="J39" s="170"/>
      <c r="K39" s="170"/>
      <c r="L39" s="170"/>
      <c r="M39" s="170"/>
      <c r="N39" s="170"/>
      <c r="O39" s="170"/>
      <c r="P39" s="170"/>
    </row>
    <row r="40" spans="1:16" s="163" customFormat="1" x14ac:dyDescent="0.35">
      <c r="B40" s="168"/>
      <c r="C40" s="169"/>
      <c r="D40" s="169"/>
      <c r="E40" s="170"/>
      <c r="F40" s="170"/>
      <c r="G40" s="170"/>
      <c r="H40" s="170"/>
      <c r="I40" s="170"/>
      <c r="J40" s="170"/>
      <c r="K40" s="170"/>
      <c r="L40" s="170"/>
      <c r="M40" s="170"/>
      <c r="N40" s="170"/>
      <c r="O40" s="170"/>
      <c r="P40" s="170"/>
    </row>
    <row r="41" spans="1:16" s="163" customFormat="1" x14ac:dyDescent="0.35">
      <c r="B41" s="168"/>
      <c r="C41" s="169"/>
      <c r="D41" s="169"/>
      <c r="E41" s="170"/>
      <c r="F41" s="170"/>
      <c r="G41" s="170"/>
      <c r="H41" s="170"/>
      <c r="I41" s="170"/>
      <c r="J41" s="170"/>
      <c r="K41" s="170"/>
      <c r="L41" s="170"/>
      <c r="M41" s="170"/>
      <c r="N41" s="170"/>
      <c r="O41" s="170"/>
      <c r="P41" s="170"/>
    </row>
    <row r="42" spans="1:16" s="163" customFormat="1" x14ac:dyDescent="0.35">
      <c r="B42" s="168"/>
      <c r="C42" s="169"/>
      <c r="D42" s="169"/>
      <c r="E42" s="170"/>
      <c r="F42" s="170"/>
      <c r="G42" s="170"/>
      <c r="H42" s="170"/>
      <c r="I42" s="170"/>
      <c r="J42" s="170"/>
      <c r="K42" s="170"/>
      <c r="L42" s="170"/>
      <c r="M42" s="170"/>
      <c r="N42" s="170"/>
      <c r="O42" s="170"/>
      <c r="P42" s="170"/>
    </row>
    <row r="43" spans="1:16" s="163" customFormat="1" x14ac:dyDescent="0.35">
      <c r="B43" s="168"/>
      <c r="C43" s="169"/>
      <c r="D43" s="169"/>
      <c r="E43" s="170"/>
      <c r="F43" s="170"/>
      <c r="G43" s="170"/>
      <c r="H43" s="170"/>
      <c r="I43" s="170"/>
      <c r="J43" s="170"/>
      <c r="K43" s="170"/>
      <c r="L43" s="170"/>
      <c r="M43" s="170"/>
      <c r="N43" s="170"/>
      <c r="O43" s="170"/>
      <c r="P43" s="170"/>
    </row>
    <row r="44" spans="1:16" s="163" customFormat="1" x14ac:dyDescent="0.35">
      <c r="B44" s="168"/>
      <c r="C44" s="169"/>
      <c r="D44" s="169"/>
      <c r="E44" s="170"/>
      <c r="F44" s="170"/>
      <c r="G44" s="170"/>
      <c r="H44" s="170"/>
      <c r="I44" s="170"/>
      <c r="J44" s="170"/>
      <c r="K44" s="170"/>
      <c r="L44" s="170"/>
      <c r="M44" s="170"/>
      <c r="N44" s="170"/>
      <c r="O44" s="170"/>
      <c r="P44" s="170"/>
    </row>
    <row r="45" spans="1:16" s="163" customFormat="1" x14ac:dyDescent="0.35">
      <c r="B45" s="168"/>
      <c r="C45" s="169"/>
      <c r="D45" s="169"/>
      <c r="E45" s="170"/>
      <c r="F45" s="170"/>
      <c r="G45" s="170"/>
      <c r="H45" s="170"/>
      <c r="I45" s="170"/>
      <c r="J45" s="170"/>
      <c r="K45" s="170"/>
      <c r="L45" s="170"/>
      <c r="M45" s="170"/>
      <c r="N45" s="170"/>
      <c r="O45" s="170"/>
      <c r="P45" s="170"/>
    </row>
    <row r="46" spans="1:16" s="163" customFormat="1" x14ac:dyDescent="0.35">
      <c r="B46" s="171"/>
      <c r="C46" s="172"/>
      <c r="D46" s="172"/>
      <c r="E46" s="173"/>
      <c r="F46" s="173"/>
      <c r="G46" s="173"/>
      <c r="H46" s="173"/>
      <c r="I46" s="173"/>
      <c r="J46" s="173"/>
      <c r="K46" s="173"/>
      <c r="L46" s="173"/>
      <c r="M46" s="173"/>
      <c r="N46" s="173"/>
      <c r="O46" s="173"/>
      <c r="P46" s="173"/>
    </row>
    <row r="47" spans="1:16" s="163" customFormat="1" x14ac:dyDescent="0.35">
      <c r="B47" s="171"/>
      <c r="C47" s="172"/>
      <c r="D47" s="172"/>
      <c r="E47" s="173"/>
      <c r="F47" s="173"/>
      <c r="G47" s="173"/>
      <c r="H47" s="173"/>
      <c r="I47" s="173"/>
      <c r="J47" s="173"/>
      <c r="K47" s="173"/>
      <c r="L47" s="173"/>
      <c r="M47" s="173"/>
      <c r="N47" s="173"/>
      <c r="O47" s="173"/>
      <c r="P47" s="173"/>
    </row>
    <row r="48" spans="1:16" s="163" customFormat="1" x14ac:dyDescent="0.35">
      <c r="B48" s="171"/>
      <c r="C48" s="172"/>
      <c r="D48" s="172"/>
      <c r="E48" s="173"/>
      <c r="F48" s="173"/>
      <c r="G48" s="173"/>
      <c r="H48" s="173"/>
      <c r="I48" s="173"/>
      <c r="J48" s="173"/>
      <c r="K48" s="173"/>
      <c r="L48" s="173"/>
      <c r="M48" s="173"/>
      <c r="N48" s="173"/>
      <c r="O48" s="173"/>
      <c r="P48" s="173"/>
    </row>
    <row r="49" spans="2:16" s="163" customFormat="1" x14ac:dyDescent="0.35">
      <c r="B49" s="171"/>
      <c r="C49" s="172"/>
      <c r="D49" s="172"/>
      <c r="E49" s="173"/>
      <c r="F49" s="173"/>
      <c r="G49" s="173"/>
      <c r="H49" s="173"/>
      <c r="I49" s="173"/>
      <c r="J49" s="173"/>
      <c r="K49" s="173"/>
      <c r="L49" s="173"/>
      <c r="M49" s="173"/>
      <c r="N49" s="173"/>
      <c r="O49" s="173"/>
      <c r="P49" s="173"/>
    </row>
    <row r="50" spans="2:16" s="163" customFormat="1" x14ac:dyDescent="0.35">
      <c r="B50" s="171"/>
      <c r="C50" s="172"/>
      <c r="D50" s="172"/>
      <c r="E50" s="173"/>
      <c r="F50" s="173"/>
      <c r="G50" s="173"/>
      <c r="H50" s="173"/>
      <c r="I50" s="173"/>
      <c r="J50" s="173"/>
      <c r="K50" s="173"/>
      <c r="L50" s="173"/>
      <c r="M50" s="173"/>
      <c r="N50" s="173"/>
      <c r="O50" s="173"/>
      <c r="P50" s="173"/>
    </row>
    <row r="51" spans="2:16" s="163" customFormat="1" x14ac:dyDescent="0.35">
      <c r="B51" s="171"/>
      <c r="C51" s="172"/>
      <c r="D51" s="172"/>
      <c r="E51" s="173"/>
      <c r="F51" s="173"/>
      <c r="G51" s="173"/>
      <c r="H51" s="173"/>
      <c r="I51" s="173"/>
      <c r="J51" s="173"/>
      <c r="K51" s="173"/>
      <c r="L51" s="173"/>
      <c r="M51" s="173"/>
      <c r="N51" s="173"/>
      <c r="O51" s="173"/>
      <c r="P51" s="173"/>
    </row>
    <row r="52" spans="2:16" s="163" customFormat="1" x14ac:dyDescent="0.35">
      <c r="B52" s="171"/>
      <c r="C52" s="172"/>
      <c r="D52" s="172"/>
      <c r="E52" s="173"/>
      <c r="F52" s="173"/>
      <c r="G52" s="173"/>
      <c r="H52" s="173"/>
      <c r="I52" s="173"/>
      <c r="J52" s="173"/>
      <c r="K52" s="173"/>
      <c r="L52" s="173"/>
      <c r="M52" s="173"/>
      <c r="N52" s="173"/>
      <c r="O52" s="173"/>
      <c r="P52" s="173"/>
    </row>
    <row r="53" spans="2:16" s="163" customFormat="1" x14ac:dyDescent="0.35">
      <c r="B53" s="171"/>
      <c r="C53" s="172"/>
      <c r="D53" s="172"/>
      <c r="E53" s="173"/>
      <c r="F53" s="173"/>
      <c r="G53" s="173"/>
      <c r="H53" s="173"/>
      <c r="I53" s="173"/>
      <c r="J53" s="173"/>
      <c r="K53" s="173"/>
      <c r="L53" s="173"/>
      <c r="M53" s="173"/>
      <c r="N53" s="173"/>
      <c r="O53" s="173"/>
      <c r="P53" s="173"/>
    </row>
    <row r="54" spans="2:16" s="163" customFormat="1" x14ac:dyDescent="0.35">
      <c r="B54" s="171"/>
      <c r="C54" s="172"/>
      <c r="D54" s="172"/>
      <c r="E54" s="173"/>
      <c r="F54" s="173"/>
      <c r="G54" s="173"/>
      <c r="H54" s="173"/>
      <c r="I54" s="173"/>
      <c r="J54" s="173"/>
      <c r="K54" s="173"/>
      <c r="L54" s="173"/>
      <c r="M54" s="173"/>
      <c r="N54" s="173"/>
      <c r="O54" s="173"/>
      <c r="P54" s="173"/>
    </row>
    <row r="55" spans="2:16" s="163" customFormat="1" x14ac:dyDescent="0.35">
      <c r="B55" s="171"/>
      <c r="C55" s="172"/>
      <c r="D55" s="172"/>
      <c r="E55" s="173"/>
      <c r="F55" s="173"/>
      <c r="G55" s="173"/>
      <c r="H55" s="173"/>
      <c r="I55" s="173"/>
      <c r="J55" s="173"/>
      <c r="K55" s="173"/>
      <c r="L55" s="173"/>
      <c r="M55" s="173"/>
      <c r="N55" s="173"/>
      <c r="O55" s="173"/>
      <c r="P55" s="173"/>
    </row>
    <row r="56" spans="2:16" s="163" customFormat="1" x14ac:dyDescent="0.35">
      <c r="B56" s="171"/>
      <c r="C56" s="172"/>
      <c r="D56" s="172"/>
      <c r="E56" s="173"/>
      <c r="F56" s="173"/>
      <c r="G56" s="173"/>
      <c r="H56" s="173"/>
      <c r="I56" s="173"/>
      <c r="J56" s="173"/>
      <c r="K56" s="173"/>
      <c r="L56" s="173"/>
      <c r="M56" s="173"/>
      <c r="N56" s="173"/>
      <c r="O56" s="173"/>
      <c r="P56" s="173"/>
    </row>
    <row r="57" spans="2:16" s="163" customFormat="1" x14ac:dyDescent="0.35">
      <c r="B57" s="171"/>
      <c r="C57" s="172"/>
      <c r="D57" s="172"/>
      <c r="E57" s="173"/>
      <c r="F57" s="173"/>
      <c r="G57" s="173"/>
      <c r="H57" s="173"/>
      <c r="I57" s="173"/>
      <c r="J57" s="173"/>
      <c r="K57" s="173"/>
      <c r="L57" s="173"/>
      <c r="M57" s="173"/>
      <c r="N57" s="173"/>
      <c r="O57" s="173"/>
      <c r="P57" s="173"/>
    </row>
    <row r="58" spans="2:16" s="163" customFormat="1" x14ac:dyDescent="0.35">
      <c r="B58" s="171"/>
      <c r="C58" s="172"/>
      <c r="D58" s="172"/>
      <c r="E58" s="173"/>
      <c r="F58" s="173"/>
      <c r="G58" s="173"/>
      <c r="H58" s="173"/>
      <c r="I58" s="173"/>
      <c r="J58" s="173"/>
      <c r="K58" s="173"/>
      <c r="L58" s="173"/>
      <c r="M58" s="173"/>
      <c r="N58" s="173"/>
      <c r="O58" s="173"/>
      <c r="P58" s="173"/>
    </row>
    <row r="59" spans="2:16" s="163" customFormat="1" x14ac:dyDescent="0.35">
      <c r="B59" s="171"/>
      <c r="C59" s="172"/>
      <c r="D59" s="172"/>
      <c r="E59" s="173"/>
      <c r="F59" s="173"/>
      <c r="G59" s="173"/>
      <c r="H59" s="173"/>
      <c r="I59" s="173"/>
      <c r="J59" s="173"/>
      <c r="K59" s="173"/>
      <c r="L59" s="173"/>
      <c r="M59" s="173"/>
      <c r="N59" s="173"/>
      <c r="O59" s="173"/>
      <c r="P59" s="173"/>
    </row>
    <row r="60" spans="2:16" s="163" customFormat="1" x14ac:dyDescent="0.35">
      <c r="B60" s="171"/>
      <c r="C60" s="172"/>
      <c r="D60" s="172"/>
      <c r="E60" s="173"/>
      <c r="F60" s="173"/>
      <c r="G60" s="173"/>
      <c r="H60" s="173"/>
      <c r="I60" s="173"/>
      <c r="J60" s="173"/>
      <c r="K60" s="173"/>
      <c r="L60" s="173"/>
      <c r="M60" s="173"/>
      <c r="N60" s="173"/>
      <c r="O60" s="173"/>
      <c r="P60" s="173"/>
    </row>
    <row r="61" spans="2:16" s="163" customFormat="1" x14ac:dyDescent="0.35">
      <c r="B61" s="171"/>
      <c r="C61" s="172"/>
      <c r="D61" s="172"/>
      <c r="E61" s="173"/>
      <c r="F61" s="173"/>
      <c r="G61" s="173"/>
      <c r="H61" s="173"/>
      <c r="I61" s="173"/>
      <c r="J61" s="173"/>
      <c r="K61" s="173"/>
      <c r="L61" s="173"/>
      <c r="M61" s="173"/>
      <c r="N61" s="173"/>
      <c r="O61" s="173"/>
      <c r="P61" s="173"/>
    </row>
    <row r="62" spans="2:16" s="163" customFormat="1" x14ac:dyDescent="0.35">
      <c r="B62" s="134"/>
      <c r="C62" s="174"/>
      <c r="D62" s="174"/>
      <c r="E62" s="175"/>
      <c r="F62" s="173"/>
      <c r="G62" s="173"/>
      <c r="H62" s="173"/>
      <c r="I62" s="173"/>
      <c r="J62" s="173"/>
      <c r="K62" s="173"/>
      <c r="L62" s="173"/>
      <c r="M62" s="173"/>
      <c r="N62" s="173"/>
      <c r="O62" s="173"/>
      <c r="P62" s="173"/>
    </row>
    <row r="63" spans="2:16" s="163" customFormat="1" x14ac:dyDescent="0.35">
      <c r="B63" s="134"/>
      <c r="C63" s="174"/>
      <c r="D63" s="174"/>
      <c r="E63" s="175"/>
      <c r="F63" s="173"/>
      <c r="G63" s="173"/>
      <c r="H63" s="173"/>
      <c r="I63" s="173"/>
      <c r="J63" s="173"/>
      <c r="K63" s="173"/>
      <c r="L63" s="173"/>
      <c r="M63" s="173"/>
      <c r="N63" s="173"/>
      <c r="O63" s="173"/>
      <c r="P63" s="173"/>
    </row>
    <row r="64" spans="2:16" s="163" customFormat="1" x14ac:dyDescent="0.35">
      <c r="B64" s="134"/>
      <c r="C64" s="174"/>
      <c r="D64" s="174"/>
      <c r="E64" s="175"/>
      <c r="F64" s="173"/>
      <c r="G64" s="173"/>
      <c r="H64" s="173"/>
      <c r="I64" s="173"/>
      <c r="J64" s="173"/>
      <c r="K64" s="173"/>
      <c r="L64" s="173"/>
      <c r="M64" s="173"/>
      <c r="N64" s="173"/>
      <c r="O64" s="173"/>
      <c r="P64" s="173"/>
    </row>
    <row r="65" spans="2:16" s="163" customFormat="1" x14ac:dyDescent="0.35">
      <c r="B65" s="134"/>
      <c r="C65" s="174"/>
      <c r="D65" s="174"/>
      <c r="E65" s="175"/>
      <c r="F65" s="173"/>
      <c r="G65" s="173"/>
      <c r="H65" s="173"/>
      <c r="I65" s="173"/>
      <c r="J65" s="173"/>
      <c r="K65" s="173"/>
      <c r="L65" s="173"/>
      <c r="M65" s="173"/>
      <c r="N65" s="173"/>
      <c r="O65" s="173"/>
      <c r="P65" s="173"/>
    </row>
    <row r="66" spans="2:16" s="163" customFormat="1" x14ac:dyDescent="0.35">
      <c r="B66" s="134"/>
      <c r="C66" s="174"/>
      <c r="D66" s="174"/>
      <c r="E66" s="175"/>
      <c r="F66" s="173"/>
      <c r="G66" s="173"/>
      <c r="H66" s="173"/>
      <c r="I66" s="173"/>
      <c r="J66" s="173"/>
      <c r="K66" s="173"/>
      <c r="L66" s="173"/>
      <c r="M66" s="173"/>
      <c r="N66" s="173"/>
      <c r="O66" s="173"/>
      <c r="P66" s="173"/>
    </row>
    <row r="67" spans="2:16" s="163" customFormat="1" x14ac:dyDescent="0.35">
      <c r="B67" s="134"/>
      <c r="C67" s="174"/>
      <c r="D67" s="174"/>
      <c r="E67" s="175"/>
      <c r="F67" s="173"/>
      <c r="G67" s="173"/>
      <c r="H67" s="173"/>
      <c r="I67" s="173"/>
      <c r="J67" s="173"/>
      <c r="K67" s="173"/>
      <c r="L67" s="173"/>
      <c r="M67" s="173"/>
      <c r="N67" s="173"/>
      <c r="O67" s="173"/>
      <c r="P67" s="173"/>
    </row>
    <row r="68" spans="2:16" s="163" customFormat="1" x14ac:dyDescent="0.35">
      <c r="B68" s="134"/>
      <c r="C68" s="174"/>
      <c r="D68" s="174"/>
      <c r="E68" s="175"/>
      <c r="F68" s="173"/>
      <c r="G68" s="173"/>
      <c r="H68" s="173"/>
      <c r="I68" s="173"/>
      <c r="J68" s="173"/>
      <c r="K68" s="173"/>
      <c r="L68" s="173"/>
      <c r="M68" s="173"/>
      <c r="N68" s="173"/>
      <c r="O68" s="173"/>
      <c r="P68" s="173"/>
    </row>
    <row r="69" spans="2:16" s="163" customFormat="1" x14ac:dyDescent="0.35">
      <c r="B69" s="134"/>
      <c r="C69" s="174"/>
      <c r="D69" s="174"/>
      <c r="E69" s="175"/>
      <c r="F69" s="173"/>
      <c r="G69" s="173"/>
      <c r="H69" s="173"/>
      <c r="I69" s="173"/>
      <c r="J69" s="173"/>
      <c r="K69" s="173"/>
      <c r="L69" s="173"/>
      <c r="M69" s="173"/>
      <c r="N69" s="173"/>
      <c r="O69" s="173"/>
      <c r="P69" s="173"/>
    </row>
    <row r="70" spans="2:16" s="163" customFormat="1" x14ac:dyDescent="0.35">
      <c r="B70" s="134"/>
      <c r="C70" s="174"/>
      <c r="D70" s="174"/>
      <c r="E70" s="175"/>
      <c r="F70" s="173"/>
      <c r="G70" s="173"/>
      <c r="H70" s="173"/>
      <c r="I70" s="173"/>
      <c r="J70" s="173"/>
      <c r="K70" s="173"/>
      <c r="L70" s="173"/>
      <c r="M70" s="173"/>
      <c r="N70" s="173"/>
      <c r="O70" s="173"/>
      <c r="P70" s="173"/>
    </row>
    <row r="71" spans="2:16" s="163" customFormat="1" x14ac:dyDescent="0.35">
      <c r="B71" s="134"/>
      <c r="C71" s="174"/>
      <c r="D71" s="174"/>
      <c r="E71" s="175"/>
      <c r="F71" s="173"/>
      <c r="G71" s="173"/>
      <c r="H71" s="173"/>
      <c r="I71" s="173"/>
      <c r="J71" s="173"/>
      <c r="K71" s="173"/>
      <c r="L71" s="173"/>
      <c r="M71" s="173"/>
      <c r="N71" s="173"/>
      <c r="O71" s="173"/>
      <c r="P71" s="173"/>
    </row>
    <row r="72" spans="2:16" x14ac:dyDescent="0.35">
      <c r="B72" s="134"/>
      <c r="C72" s="174"/>
      <c r="D72" s="174"/>
      <c r="E72" s="175"/>
      <c r="F72" s="173"/>
      <c r="G72" s="173"/>
      <c r="H72" s="173"/>
      <c r="I72" s="173"/>
      <c r="J72" s="173"/>
      <c r="K72" s="173"/>
      <c r="L72" s="173"/>
      <c r="M72" s="173"/>
      <c r="N72" s="173"/>
      <c r="O72" s="173"/>
      <c r="P72" s="173"/>
    </row>
  </sheetData>
  <sheetProtection algorithmName="SHA-512" hashValue="SB6uS5Nq+gm6oV5cecxFAruyX9ydXk4XgEcQYF500b3bRjg9zFBhrwKwkc/OI+E2StyGNNTGpLtAPciIlWIfqQ==" saltValue="CQmi/MN+0PcJSt2f4GXVbg==" spinCount="100000" sheet="1" objects="1" scenarios="1" selectLockedCells="1"/>
  <mergeCells count="4">
    <mergeCell ref="B4:D4"/>
    <mergeCell ref="B29:L29"/>
    <mergeCell ref="B1:G1"/>
    <mergeCell ref="B2:G3"/>
  </mergeCells>
  <dataValidations count="2">
    <dataValidation type="list" allowBlank="1" showInputMessage="1" showErrorMessage="1" sqref="D36:D72 D32:D34" xr:uid="{65300179-F5EE-4C6D-A404-EE963BE0B6A6}">
      <formula1>$D$10:$D$25</formula1>
    </dataValidation>
    <dataValidation type="list" allowBlank="1" showInputMessage="1" showErrorMessage="1" sqref="N32:N72" xr:uid="{880BBF45-4735-4AD0-8083-343A29C8F3C7}">
      <formula1>$N$10:$N$14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3616-0333-463C-8A8A-3284DA2D8A64}">
  <dimension ref="A1:N52"/>
  <sheetViews>
    <sheetView workbookViewId="0">
      <selection activeCell="K22" sqref="K22"/>
    </sheetView>
  </sheetViews>
  <sheetFormatPr defaultRowHeight="14.5" x14ac:dyDescent="0.35"/>
  <cols>
    <col min="1" max="1" width="20.6328125" style="5" customWidth="1"/>
    <col min="2" max="2" width="28.7265625" style="5" customWidth="1"/>
    <col min="3" max="3" width="12" style="5" customWidth="1"/>
    <col min="4" max="4" width="19.90625" style="5" customWidth="1"/>
    <col min="5" max="5" width="19.26953125" style="5" customWidth="1"/>
    <col min="6" max="6" width="20" style="5" customWidth="1"/>
    <col min="7" max="7" width="22.08984375" style="5" customWidth="1"/>
    <col min="8" max="8" width="15.08984375" style="5" customWidth="1"/>
    <col min="9" max="9" width="13.08984375" style="5" customWidth="1"/>
    <col min="10" max="10" width="12.54296875" style="5" customWidth="1"/>
    <col min="11" max="11" width="17.36328125" style="5" customWidth="1"/>
    <col min="12" max="12" width="17.1796875" style="5" customWidth="1"/>
    <col min="13" max="13" width="21.54296875" style="5" customWidth="1"/>
    <col min="14" max="16384" width="8.7265625" style="5"/>
  </cols>
  <sheetData>
    <row r="1" spans="1:14" ht="15.5" x14ac:dyDescent="0.35">
      <c r="A1" s="471" t="s">
        <v>46</v>
      </c>
      <c r="B1" s="471"/>
      <c r="C1" s="471"/>
      <c r="D1" s="471"/>
      <c r="E1" s="471"/>
      <c r="F1" s="471"/>
      <c r="G1" s="471"/>
      <c r="H1" s="158"/>
      <c r="I1" s="227"/>
      <c r="J1" s="158"/>
      <c r="K1" s="158"/>
      <c r="L1" s="158"/>
      <c r="M1" s="158"/>
      <c r="N1" s="4"/>
    </row>
    <row r="2" spans="1:14" ht="14.5" customHeight="1" x14ac:dyDescent="0.35">
      <c r="A2" s="472" t="s">
        <v>63</v>
      </c>
      <c r="B2" s="472"/>
      <c r="C2" s="472"/>
      <c r="D2" s="472"/>
      <c r="E2" s="472"/>
      <c r="F2" s="472"/>
      <c r="G2" s="472"/>
      <c r="H2" s="228"/>
      <c r="I2" s="228"/>
      <c r="J2" s="228"/>
      <c r="K2" s="228"/>
      <c r="L2" s="228"/>
      <c r="M2" s="158"/>
      <c r="N2" s="4"/>
    </row>
    <row r="3" spans="1:14" ht="14.5" customHeight="1" x14ac:dyDescent="0.35">
      <c r="A3" s="473" t="s">
        <v>220</v>
      </c>
      <c r="B3" s="473"/>
      <c r="C3" s="473"/>
      <c r="D3" s="473"/>
      <c r="E3" s="473"/>
      <c r="F3" s="473"/>
      <c r="G3" s="473"/>
      <c r="H3" s="228"/>
      <c r="I3" s="228"/>
      <c r="J3" s="228"/>
      <c r="K3" s="228"/>
      <c r="L3" s="228"/>
      <c r="M3" s="158"/>
      <c r="N3" s="4"/>
    </row>
    <row r="4" spans="1:14" ht="14.5" customHeight="1" x14ac:dyDescent="0.35">
      <c r="A4" s="473" t="s">
        <v>221</v>
      </c>
      <c r="B4" s="473"/>
      <c r="C4" s="473"/>
      <c r="D4" s="473"/>
      <c r="E4" s="473"/>
      <c r="F4" s="473"/>
      <c r="G4" s="473"/>
      <c r="H4" s="228"/>
      <c r="I4" s="228"/>
      <c r="J4" s="228"/>
      <c r="K4" s="228"/>
      <c r="L4" s="228"/>
      <c r="M4" s="158"/>
      <c r="N4" s="4"/>
    </row>
    <row r="5" spans="1:14" ht="31" customHeight="1" x14ac:dyDescent="0.35">
      <c r="A5" s="473" t="s">
        <v>222</v>
      </c>
      <c r="B5" s="473"/>
      <c r="C5" s="473"/>
      <c r="D5" s="473"/>
      <c r="E5" s="473"/>
      <c r="F5" s="473"/>
      <c r="G5" s="473"/>
      <c r="H5" s="228"/>
      <c r="I5" s="228"/>
      <c r="J5" s="228"/>
      <c r="K5" s="228"/>
      <c r="L5" s="228"/>
      <c r="M5" s="158"/>
      <c r="N5" s="4"/>
    </row>
    <row r="6" spans="1:14" x14ac:dyDescent="0.35">
      <c r="A6" s="158"/>
      <c r="B6" s="131"/>
      <c r="C6" s="229"/>
      <c r="D6" s="229"/>
      <c r="E6" s="229"/>
      <c r="F6" s="229"/>
      <c r="G6" s="229"/>
      <c r="H6" s="131"/>
      <c r="I6" s="131"/>
      <c r="J6" s="230"/>
      <c r="K6" s="230"/>
      <c r="L6" s="131"/>
      <c r="M6" s="131"/>
      <c r="N6" s="4"/>
    </row>
    <row r="7" spans="1:14" ht="52.5" x14ac:dyDescent="0.35">
      <c r="A7" s="133" t="s">
        <v>31</v>
      </c>
      <c r="B7" s="133" t="s">
        <v>32</v>
      </c>
      <c r="C7" s="231" t="s">
        <v>33</v>
      </c>
      <c r="D7" s="231" t="s">
        <v>34</v>
      </c>
      <c r="E7" s="231" t="s">
        <v>35</v>
      </c>
      <c r="F7" s="231" t="s">
        <v>36</v>
      </c>
      <c r="G7" s="231" t="s">
        <v>37</v>
      </c>
      <c r="H7" s="133" t="s">
        <v>38</v>
      </c>
      <c r="I7" s="133" t="s">
        <v>39</v>
      </c>
      <c r="J7" s="232" t="s">
        <v>40</v>
      </c>
      <c r="K7" s="232" t="s">
        <v>204</v>
      </c>
      <c r="L7" s="233" t="s">
        <v>202</v>
      </c>
      <c r="M7" s="233" t="s">
        <v>203</v>
      </c>
      <c r="N7" s="4"/>
    </row>
    <row r="8" spans="1:14" ht="52.5" x14ac:dyDescent="0.35">
      <c r="A8" s="135" t="s">
        <v>205</v>
      </c>
      <c r="B8" s="135" t="s">
        <v>210</v>
      </c>
      <c r="C8" s="234">
        <v>2500</v>
      </c>
      <c r="D8" s="235" t="s">
        <v>214</v>
      </c>
      <c r="E8" s="235" t="s">
        <v>216</v>
      </c>
      <c r="F8" s="235" t="s">
        <v>219</v>
      </c>
      <c r="G8" s="235" t="s">
        <v>217</v>
      </c>
      <c r="H8" s="135" t="s">
        <v>41</v>
      </c>
      <c r="I8" s="135"/>
      <c r="J8" s="236" t="s">
        <v>64</v>
      </c>
      <c r="K8" s="237" t="s">
        <v>225</v>
      </c>
      <c r="L8" s="238"/>
      <c r="M8" s="238"/>
      <c r="N8" s="4"/>
    </row>
    <row r="9" spans="1:14" ht="52.5" x14ac:dyDescent="0.35">
      <c r="A9" s="135" t="s">
        <v>205</v>
      </c>
      <c r="B9" s="135" t="s">
        <v>209</v>
      </c>
      <c r="C9" s="234">
        <v>1999</v>
      </c>
      <c r="D9" s="235" t="s">
        <v>214</v>
      </c>
      <c r="E9" s="235" t="s">
        <v>216</v>
      </c>
      <c r="F9" s="235" t="s">
        <v>219</v>
      </c>
      <c r="G9" s="235" t="s">
        <v>217</v>
      </c>
      <c r="H9" s="135" t="s">
        <v>41</v>
      </c>
      <c r="I9" s="135"/>
      <c r="J9" s="239">
        <v>46172</v>
      </c>
      <c r="K9" s="240" t="s">
        <v>226</v>
      </c>
      <c r="L9" s="238"/>
      <c r="M9" s="238"/>
      <c r="N9" s="4"/>
    </row>
    <row r="10" spans="1:14" ht="26.5" x14ac:dyDescent="0.35">
      <c r="A10" s="135" t="s">
        <v>206</v>
      </c>
      <c r="B10" s="135" t="s">
        <v>211</v>
      </c>
      <c r="C10" s="234">
        <v>200</v>
      </c>
      <c r="D10" s="235" t="s">
        <v>215</v>
      </c>
      <c r="E10" s="235" t="s">
        <v>217</v>
      </c>
      <c r="F10" s="235"/>
      <c r="G10" s="235"/>
      <c r="H10" s="135" t="s">
        <v>42</v>
      </c>
      <c r="I10" s="135"/>
      <c r="J10" s="239">
        <v>45716</v>
      </c>
      <c r="K10" s="240" t="s">
        <v>227</v>
      </c>
      <c r="L10" s="238"/>
      <c r="M10" s="238"/>
      <c r="N10" s="4"/>
    </row>
    <row r="11" spans="1:14" ht="39.5" x14ac:dyDescent="0.35">
      <c r="A11" s="135" t="s">
        <v>207</v>
      </c>
      <c r="B11" s="135" t="s">
        <v>212</v>
      </c>
      <c r="C11" s="234">
        <v>250</v>
      </c>
      <c r="D11" s="235" t="s">
        <v>215</v>
      </c>
      <c r="E11" s="241" t="s">
        <v>218</v>
      </c>
      <c r="F11" s="235" t="s">
        <v>217</v>
      </c>
      <c r="G11" s="235"/>
      <c r="H11" s="135" t="s">
        <v>42</v>
      </c>
      <c r="I11" s="135"/>
      <c r="J11" s="239">
        <v>45703</v>
      </c>
      <c r="K11" s="240" t="s">
        <v>228</v>
      </c>
      <c r="L11" s="238"/>
      <c r="M11" s="238"/>
      <c r="N11" s="4"/>
    </row>
    <row r="12" spans="1:14" ht="26.5" x14ac:dyDescent="0.35">
      <c r="A12" s="135" t="s">
        <v>208</v>
      </c>
      <c r="B12" s="135" t="s">
        <v>213</v>
      </c>
      <c r="C12" s="234">
        <v>50</v>
      </c>
      <c r="D12" s="242" t="s">
        <v>223</v>
      </c>
      <c r="E12" s="242" t="s">
        <v>224</v>
      </c>
      <c r="F12" s="235" t="s">
        <v>41</v>
      </c>
      <c r="G12" s="235" t="s">
        <v>41</v>
      </c>
      <c r="H12" s="135" t="s">
        <v>41</v>
      </c>
      <c r="I12" s="135" t="s">
        <v>41</v>
      </c>
      <c r="J12" s="236" t="s">
        <v>43</v>
      </c>
      <c r="K12" s="236" t="s">
        <v>229</v>
      </c>
      <c r="L12" s="238"/>
      <c r="M12" s="238"/>
      <c r="N12" s="4"/>
    </row>
    <row r="13" spans="1:14" x14ac:dyDescent="0.35">
      <c r="A13" s="243"/>
      <c r="B13" s="243"/>
      <c r="C13" s="244"/>
      <c r="D13" s="244"/>
      <c r="E13" s="244"/>
      <c r="F13" s="244"/>
      <c r="G13" s="244"/>
      <c r="H13" s="243"/>
      <c r="I13" s="243"/>
      <c r="J13" s="245"/>
      <c r="K13" s="245"/>
      <c r="L13" s="243"/>
      <c r="M13" s="243"/>
      <c r="N13" s="4"/>
    </row>
    <row r="14" spans="1:14" x14ac:dyDescent="0.35">
      <c r="A14" s="221"/>
      <c r="B14" s="221"/>
      <c r="C14" s="222"/>
      <c r="D14" s="222"/>
      <c r="E14" s="222"/>
      <c r="F14" s="222"/>
      <c r="G14" s="222"/>
      <c r="H14" s="221"/>
      <c r="I14" s="221"/>
      <c r="J14" s="223"/>
      <c r="K14" s="223"/>
      <c r="L14" s="220"/>
      <c r="M14" s="220"/>
      <c r="N14" s="4"/>
    </row>
    <row r="15" spans="1:14" x14ac:dyDescent="0.35">
      <c r="A15" s="221"/>
      <c r="B15" s="221"/>
      <c r="C15" s="222"/>
      <c r="D15" s="222"/>
      <c r="E15" s="222"/>
      <c r="F15" s="222"/>
      <c r="G15" s="222"/>
      <c r="H15" s="221"/>
      <c r="I15" s="221"/>
      <c r="J15" s="223"/>
      <c r="K15" s="223"/>
      <c r="L15" s="220"/>
      <c r="M15" s="220"/>
      <c r="N15" s="4"/>
    </row>
    <row r="16" spans="1:14" x14ac:dyDescent="0.35">
      <c r="A16" s="221"/>
      <c r="B16" s="221"/>
      <c r="C16" s="222"/>
      <c r="D16" s="222"/>
      <c r="E16" s="222"/>
      <c r="F16" s="222"/>
      <c r="G16" s="222"/>
      <c r="H16" s="221"/>
      <c r="I16" s="221"/>
      <c r="J16" s="223"/>
      <c r="K16" s="223"/>
      <c r="L16" s="220"/>
      <c r="M16" s="220"/>
      <c r="N16" s="4"/>
    </row>
    <row r="17" spans="1:14" x14ac:dyDescent="0.35">
      <c r="A17" s="221"/>
      <c r="B17" s="221"/>
      <c r="C17" s="222"/>
      <c r="D17" s="222"/>
      <c r="E17" s="222"/>
      <c r="F17" s="222"/>
      <c r="G17" s="222"/>
      <c r="H17" s="221"/>
      <c r="I17" s="221"/>
      <c r="J17" s="223"/>
      <c r="K17" s="223"/>
      <c r="L17" s="220"/>
      <c r="M17" s="220"/>
      <c r="N17" s="4"/>
    </row>
    <row r="18" spans="1:14" x14ac:dyDescent="0.35">
      <c r="A18" s="221"/>
      <c r="B18" s="221"/>
      <c r="C18" s="222"/>
      <c r="D18" s="222"/>
      <c r="E18" s="222"/>
      <c r="F18" s="222"/>
      <c r="G18" s="222"/>
      <c r="H18" s="221"/>
      <c r="I18" s="221"/>
      <c r="J18" s="223"/>
      <c r="K18" s="223"/>
      <c r="L18" s="220"/>
      <c r="M18" s="220"/>
      <c r="N18" s="4"/>
    </row>
    <row r="19" spans="1:14" x14ac:dyDescent="0.35">
      <c r="A19" s="221"/>
      <c r="B19" s="221"/>
      <c r="C19" s="222"/>
      <c r="D19" s="222"/>
      <c r="E19" s="222"/>
      <c r="F19" s="222"/>
      <c r="G19" s="222"/>
      <c r="H19" s="221"/>
      <c r="I19" s="221"/>
      <c r="J19" s="223"/>
      <c r="K19" s="223"/>
      <c r="L19" s="220"/>
      <c r="M19" s="220"/>
      <c r="N19" s="4"/>
    </row>
    <row r="20" spans="1:14" x14ac:dyDescent="0.35">
      <c r="A20" s="221"/>
      <c r="B20" s="221"/>
      <c r="C20" s="222"/>
      <c r="D20" s="222"/>
      <c r="E20" s="222"/>
      <c r="F20" s="222"/>
      <c r="G20" s="222"/>
      <c r="H20" s="221"/>
      <c r="I20" s="221"/>
      <c r="J20" s="223"/>
      <c r="K20" s="223"/>
      <c r="L20" s="220"/>
      <c r="M20" s="220"/>
      <c r="N20" s="4"/>
    </row>
    <row r="21" spans="1:14" x14ac:dyDescent="0.35">
      <c r="A21" s="221"/>
      <c r="B21" s="221"/>
      <c r="C21" s="222"/>
      <c r="D21" s="222"/>
      <c r="E21" s="222"/>
      <c r="F21" s="222"/>
      <c r="G21" s="222"/>
      <c r="H21" s="221"/>
      <c r="I21" s="221"/>
      <c r="J21" s="223"/>
      <c r="K21" s="223"/>
      <c r="L21" s="220"/>
      <c r="M21" s="220"/>
      <c r="N21" s="4"/>
    </row>
    <row r="22" spans="1:14" x14ac:dyDescent="0.35">
      <c r="A22" s="221"/>
      <c r="B22" s="221"/>
      <c r="C22" s="222"/>
      <c r="D22" s="222"/>
      <c r="E22" s="222"/>
      <c r="F22" s="222"/>
      <c r="G22" s="222"/>
      <c r="H22" s="221"/>
      <c r="I22" s="221"/>
      <c r="J22" s="223"/>
      <c r="K22" s="223"/>
      <c r="L22" s="220"/>
      <c r="M22" s="220"/>
      <c r="N22" s="4"/>
    </row>
    <row r="23" spans="1:14" x14ac:dyDescent="0.35">
      <c r="A23" s="221"/>
      <c r="B23" s="221"/>
      <c r="C23" s="222"/>
      <c r="D23" s="222"/>
      <c r="E23" s="222"/>
      <c r="F23" s="222"/>
      <c r="G23" s="222"/>
      <c r="H23" s="221"/>
      <c r="I23" s="221"/>
      <c r="J23" s="223"/>
      <c r="K23" s="223"/>
      <c r="L23" s="220"/>
      <c r="M23" s="220"/>
      <c r="N23" s="4"/>
    </row>
    <row r="24" spans="1:14" x14ac:dyDescent="0.35">
      <c r="A24" s="221"/>
      <c r="B24" s="221"/>
      <c r="C24" s="222"/>
      <c r="D24" s="222"/>
      <c r="E24" s="222"/>
      <c r="F24" s="222"/>
      <c r="G24" s="222"/>
      <c r="H24" s="221"/>
      <c r="I24" s="221"/>
      <c r="J24" s="223"/>
      <c r="K24" s="223"/>
      <c r="L24" s="220"/>
      <c r="M24" s="220"/>
      <c r="N24" s="4"/>
    </row>
    <row r="25" spans="1:14" x14ac:dyDescent="0.35">
      <c r="A25" s="221"/>
      <c r="B25" s="221"/>
      <c r="C25" s="222"/>
      <c r="D25" s="222"/>
      <c r="E25" s="222"/>
      <c r="F25" s="222"/>
      <c r="G25" s="222"/>
      <c r="H25" s="221"/>
      <c r="I25" s="221"/>
      <c r="J25" s="223"/>
      <c r="K25" s="223"/>
      <c r="L25" s="220"/>
      <c r="M25" s="220"/>
      <c r="N25" s="4"/>
    </row>
    <row r="26" spans="1:14" x14ac:dyDescent="0.35">
      <c r="A26" s="221"/>
      <c r="B26" s="221"/>
      <c r="C26" s="222"/>
      <c r="D26" s="222"/>
      <c r="E26" s="222"/>
      <c r="F26" s="222"/>
      <c r="G26" s="222"/>
      <c r="H26" s="221"/>
      <c r="I26" s="221"/>
      <c r="J26" s="223"/>
      <c r="K26" s="223"/>
      <c r="L26" s="220"/>
      <c r="M26" s="220"/>
      <c r="N26" s="4"/>
    </row>
    <row r="27" spans="1:14" x14ac:dyDescent="0.35">
      <c r="A27" s="221"/>
      <c r="B27" s="221"/>
      <c r="C27" s="222"/>
      <c r="D27" s="222"/>
      <c r="E27" s="222"/>
      <c r="F27" s="222"/>
      <c r="G27" s="222"/>
      <c r="H27" s="221"/>
      <c r="I27" s="221"/>
      <c r="J27" s="223"/>
      <c r="K27" s="223"/>
      <c r="L27" s="220"/>
      <c r="M27" s="220"/>
      <c r="N27" s="4"/>
    </row>
    <row r="28" spans="1:14" x14ac:dyDescent="0.35">
      <c r="A28" s="221"/>
      <c r="B28" s="221"/>
      <c r="C28" s="222"/>
      <c r="D28" s="222"/>
      <c r="E28" s="222"/>
      <c r="F28" s="222"/>
      <c r="G28" s="222"/>
      <c r="H28" s="221"/>
      <c r="I28" s="221"/>
      <c r="J28" s="223"/>
      <c r="K28" s="223"/>
      <c r="L28" s="220"/>
      <c r="M28" s="220"/>
      <c r="N28" s="4"/>
    </row>
    <row r="29" spans="1:14" x14ac:dyDescent="0.35">
      <c r="A29" s="221"/>
      <c r="B29" s="221"/>
      <c r="C29" s="222"/>
      <c r="D29" s="222"/>
      <c r="E29" s="222"/>
      <c r="F29" s="222"/>
      <c r="G29" s="222"/>
      <c r="H29" s="221"/>
      <c r="I29" s="221"/>
      <c r="J29" s="223"/>
      <c r="K29" s="223"/>
      <c r="L29" s="220"/>
      <c r="M29" s="220"/>
      <c r="N29" s="4"/>
    </row>
    <row r="30" spans="1:14" x14ac:dyDescent="0.35">
      <c r="A30" s="221"/>
      <c r="B30" s="221"/>
      <c r="C30" s="222"/>
      <c r="D30" s="222"/>
      <c r="E30" s="222"/>
      <c r="F30" s="222"/>
      <c r="G30" s="222"/>
      <c r="H30" s="221"/>
      <c r="I30" s="221"/>
      <c r="J30" s="223"/>
      <c r="K30" s="223"/>
      <c r="L30" s="220"/>
      <c r="M30" s="220"/>
      <c r="N30" s="4"/>
    </row>
    <row r="31" spans="1:14" x14ac:dyDescent="0.35">
      <c r="A31" s="221"/>
      <c r="B31" s="221"/>
      <c r="C31" s="222"/>
      <c r="D31" s="222"/>
      <c r="E31" s="222"/>
      <c r="F31" s="222"/>
      <c r="G31" s="222"/>
      <c r="H31" s="221"/>
      <c r="I31" s="221"/>
      <c r="J31" s="223"/>
      <c r="K31" s="223"/>
      <c r="L31" s="220"/>
      <c r="M31" s="220"/>
      <c r="N31" s="4"/>
    </row>
    <row r="32" spans="1:14" x14ac:dyDescent="0.35">
      <c r="A32" s="221"/>
      <c r="B32" s="221"/>
      <c r="C32" s="222"/>
      <c r="D32" s="222"/>
      <c r="E32" s="222"/>
      <c r="F32" s="222"/>
      <c r="G32" s="222"/>
      <c r="H32" s="221"/>
      <c r="I32" s="221"/>
      <c r="J32" s="223"/>
      <c r="K32" s="223"/>
      <c r="L32" s="220"/>
      <c r="M32" s="220"/>
      <c r="N32" s="4"/>
    </row>
    <row r="33" spans="1:14" x14ac:dyDescent="0.35">
      <c r="A33" s="221"/>
      <c r="B33" s="221"/>
      <c r="C33" s="222"/>
      <c r="D33" s="222"/>
      <c r="E33" s="222"/>
      <c r="F33" s="222"/>
      <c r="G33" s="222"/>
      <c r="H33" s="221"/>
      <c r="I33" s="221"/>
      <c r="J33" s="223"/>
      <c r="K33" s="223"/>
      <c r="L33" s="220"/>
      <c r="M33" s="220"/>
      <c r="N33" s="4"/>
    </row>
    <row r="34" spans="1:14" x14ac:dyDescent="0.35">
      <c r="A34" s="221"/>
      <c r="B34" s="221"/>
      <c r="C34" s="222"/>
      <c r="D34" s="222"/>
      <c r="E34" s="222"/>
      <c r="F34" s="222"/>
      <c r="G34" s="222"/>
      <c r="H34" s="221"/>
      <c r="I34" s="221"/>
      <c r="J34" s="223"/>
      <c r="K34" s="223"/>
      <c r="L34" s="220"/>
      <c r="M34" s="220"/>
      <c r="N34" s="4"/>
    </row>
    <row r="35" spans="1:14" x14ac:dyDescent="0.35">
      <c r="A35" s="221"/>
      <c r="B35" s="221"/>
      <c r="C35" s="222"/>
      <c r="D35" s="222"/>
      <c r="E35" s="222"/>
      <c r="F35" s="222"/>
      <c r="G35" s="222"/>
      <c r="H35" s="221"/>
      <c r="I35" s="221"/>
      <c r="J35" s="223"/>
      <c r="K35" s="223"/>
      <c r="L35" s="220"/>
      <c r="M35" s="220"/>
      <c r="N35" s="4"/>
    </row>
    <row r="36" spans="1:14" x14ac:dyDescent="0.35">
      <c r="A36" s="221"/>
      <c r="B36" s="221"/>
      <c r="C36" s="222"/>
      <c r="D36" s="222"/>
      <c r="E36" s="222"/>
      <c r="F36" s="222"/>
      <c r="G36" s="222"/>
      <c r="H36" s="221"/>
      <c r="I36" s="221"/>
      <c r="J36" s="223"/>
      <c r="K36" s="223"/>
      <c r="L36" s="220"/>
      <c r="M36" s="220"/>
      <c r="N36" s="4"/>
    </row>
    <row r="37" spans="1:14" x14ac:dyDescent="0.35">
      <c r="A37" s="221"/>
      <c r="B37" s="221"/>
      <c r="C37" s="222"/>
      <c r="D37" s="222"/>
      <c r="E37" s="222"/>
      <c r="F37" s="222"/>
      <c r="G37" s="222"/>
      <c r="H37" s="221"/>
      <c r="I37" s="221"/>
      <c r="J37" s="223"/>
      <c r="K37" s="223"/>
      <c r="L37" s="220"/>
      <c r="M37" s="220"/>
      <c r="N37" s="4"/>
    </row>
    <row r="38" spans="1:14" x14ac:dyDescent="0.35">
      <c r="A38" s="221"/>
      <c r="B38" s="221"/>
      <c r="C38" s="222"/>
      <c r="D38" s="222"/>
      <c r="E38" s="222"/>
      <c r="F38" s="222"/>
      <c r="G38" s="222"/>
      <c r="H38" s="221"/>
      <c r="I38" s="221"/>
      <c r="J38" s="223"/>
      <c r="K38" s="223"/>
      <c r="L38" s="220"/>
      <c r="M38" s="220"/>
      <c r="N38" s="4"/>
    </row>
    <row r="39" spans="1:14" x14ac:dyDescent="0.35">
      <c r="A39" s="221"/>
      <c r="B39" s="221"/>
      <c r="C39" s="222"/>
      <c r="D39" s="222"/>
      <c r="E39" s="222"/>
      <c r="F39" s="222"/>
      <c r="G39" s="222"/>
      <c r="H39" s="221"/>
      <c r="I39" s="221"/>
      <c r="J39" s="223"/>
      <c r="K39" s="223"/>
      <c r="L39" s="220"/>
      <c r="M39" s="220"/>
      <c r="N39" s="4"/>
    </row>
    <row r="40" spans="1:14" x14ac:dyDescent="0.35">
      <c r="A40" s="221"/>
      <c r="B40" s="221"/>
      <c r="C40" s="222"/>
      <c r="D40" s="222"/>
      <c r="E40" s="222"/>
      <c r="F40" s="222"/>
      <c r="G40" s="222"/>
      <c r="H40" s="221"/>
      <c r="I40" s="221"/>
      <c r="J40" s="223"/>
      <c r="K40" s="223"/>
      <c r="L40" s="220"/>
      <c r="M40" s="220"/>
      <c r="N40" s="4"/>
    </row>
    <row r="41" spans="1:14" x14ac:dyDescent="0.35">
      <c r="A41" s="221"/>
      <c r="B41" s="221"/>
      <c r="C41" s="222"/>
      <c r="D41" s="222"/>
      <c r="E41" s="222"/>
      <c r="F41" s="222"/>
      <c r="G41" s="222"/>
      <c r="H41" s="221"/>
      <c r="I41" s="221"/>
      <c r="J41" s="223"/>
      <c r="K41" s="223"/>
      <c r="L41" s="220"/>
      <c r="M41" s="220"/>
      <c r="N41" s="4"/>
    </row>
    <row r="42" spans="1:14" x14ac:dyDescent="0.35">
      <c r="A42" s="221"/>
      <c r="B42" s="221"/>
      <c r="C42" s="222"/>
      <c r="D42" s="222"/>
      <c r="E42" s="222"/>
      <c r="F42" s="222"/>
      <c r="G42" s="222"/>
      <c r="H42" s="221"/>
      <c r="I42" s="221"/>
      <c r="J42" s="223"/>
      <c r="K42" s="223"/>
      <c r="L42" s="220"/>
      <c r="M42" s="220"/>
      <c r="N42" s="4"/>
    </row>
    <row r="43" spans="1:14" x14ac:dyDescent="0.35">
      <c r="A43" s="221"/>
      <c r="B43" s="221"/>
      <c r="C43" s="222"/>
      <c r="D43" s="222"/>
      <c r="E43" s="222"/>
      <c r="F43" s="222"/>
      <c r="G43" s="222"/>
      <c r="H43" s="221"/>
      <c r="I43" s="221"/>
      <c r="J43" s="223"/>
      <c r="K43" s="223"/>
      <c r="L43" s="220"/>
      <c r="M43" s="220"/>
      <c r="N43" s="4"/>
    </row>
    <row r="44" spans="1:14" x14ac:dyDescent="0.35">
      <c r="A44" s="221"/>
      <c r="B44" s="221"/>
      <c r="C44" s="222"/>
      <c r="D44" s="222"/>
      <c r="E44" s="222"/>
      <c r="F44" s="222"/>
      <c r="G44" s="222"/>
      <c r="H44" s="221"/>
      <c r="I44" s="221"/>
      <c r="J44" s="223"/>
      <c r="K44" s="223"/>
      <c r="L44" s="220"/>
      <c r="M44" s="220"/>
      <c r="N44" s="4"/>
    </row>
    <row r="45" spans="1:14" x14ac:dyDescent="0.35">
      <c r="A45" s="221"/>
      <c r="B45" s="221"/>
      <c r="C45" s="222"/>
      <c r="D45" s="222"/>
      <c r="E45" s="222"/>
      <c r="F45" s="222"/>
      <c r="G45" s="222"/>
      <c r="H45" s="221"/>
      <c r="I45" s="221"/>
      <c r="J45" s="223"/>
      <c r="K45" s="223"/>
      <c r="L45" s="220"/>
      <c r="M45" s="220"/>
      <c r="N45" s="4"/>
    </row>
    <row r="46" spans="1:14" x14ac:dyDescent="0.35">
      <c r="A46" s="221"/>
      <c r="B46" s="221"/>
      <c r="C46" s="222"/>
      <c r="D46" s="222"/>
      <c r="E46" s="222"/>
      <c r="F46" s="222"/>
      <c r="G46" s="222"/>
      <c r="H46" s="221"/>
      <c r="I46" s="221"/>
      <c r="J46" s="223"/>
      <c r="K46" s="223"/>
      <c r="L46" s="220"/>
      <c r="M46" s="220"/>
      <c r="N46" s="4"/>
    </row>
    <row r="47" spans="1:14" x14ac:dyDescent="0.35">
      <c r="A47" s="221"/>
      <c r="B47" s="221"/>
      <c r="C47" s="222"/>
      <c r="D47" s="222"/>
      <c r="E47" s="222"/>
      <c r="F47" s="222"/>
      <c r="G47" s="222"/>
      <c r="H47" s="221"/>
      <c r="I47" s="221"/>
      <c r="J47" s="223"/>
      <c r="K47" s="223"/>
      <c r="L47" s="220"/>
      <c r="M47" s="220"/>
      <c r="N47" s="4"/>
    </row>
    <row r="48" spans="1:14" x14ac:dyDescent="0.35">
      <c r="A48" s="221"/>
      <c r="B48" s="221"/>
      <c r="C48" s="222"/>
      <c r="D48" s="222"/>
      <c r="E48" s="222"/>
      <c r="F48" s="222"/>
      <c r="G48" s="222"/>
      <c r="H48" s="221"/>
      <c r="I48" s="221"/>
      <c r="J48" s="223"/>
      <c r="K48" s="223"/>
      <c r="L48" s="220"/>
      <c r="M48" s="220"/>
      <c r="N48" s="4"/>
    </row>
    <row r="49" spans="1:14" x14ac:dyDescent="0.35">
      <c r="A49" s="221"/>
      <c r="B49" s="221"/>
      <c r="C49" s="222"/>
      <c r="D49" s="222"/>
      <c r="E49" s="222"/>
      <c r="F49" s="222"/>
      <c r="G49" s="222"/>
      <c r="H49" s="221"/>
      <c r="I49" s="221"/>
      <c r="J49" s="223"/>
      <c r="K49" s="223"/>
      <c r="L49" s="220"/>
      <c r="M49" s="220"/>
      <c r="N49" s="4"/>
    </row>
    <row r="50" spans="1:14" x14ac:dyDescent="0.35">
      <c r="A50" s="221"/>
      <c r="B50" s="221"/>
      <c r="C50" s="222"/>
      <c r="D50" s="222"/>
      <c r="E50" s="222"/>
      <c r="F50" s="222"/>
      <c r="G50" s="222"/>
      <c r="H50" s="221"/>
      <c r="I50" s="221"/>
      <c r="J50" s="223"/>
      <c r="K50" s="223"/>
      <c r="L50" s="220"/>
      <c r="M50" s="220"/>
      <c r="N50" s="4"/>
    </row>
    <row r="51" spans="1:14" x14ac:dyDescent="0.35">
      <c r="A51" s="4"/>
      <c r="B51" s="224" t="s">
        <v>44</v>
      </c>
      <c r="C51" s="225">
        <f>SUM(C14:C50)</f>
        <v>0</v>
      </c>
      <c r="D51" s="226"/>
      <c r="E51" s="218"/>
      <c r="F51" s="218"/>
      <c r="G51" s="218"/>
      <c r="H51" s="10"/>
      <c r="I51" s="10"/>
      <c r="J51" s="219"/>
      <c r="K51" s="219"/>
      <c r="L51" s="10"/>
      <c r="M51" s="10"/>
      <c r="N51" s="4"/>
    </row>
    <row r="52" spans="1:14" x14ac:dyDescent="0.35">
      <c r="A52" s="4"/>
      <c r="B52" s="4"/>
      <c r="C52" s="4"/>
      <c r="D52" s="4"/>
      <c r="E52" s="4"/>
      <c r="F52" s="4"/>
      <c r="G52" s="4"/>
      <c r="H52" s="4"/>
      <c r="I52" s="4"/>
      <c r="J52" s="4"/>
      <c r="K52" s="4"/>
      <c r="L52" s="4"/>
      <c r="M52" s="4"/>
      <c r="N52" s="4"/>
    </row>
  </sheetData>
  <sheetProtection algorithmName="SHA-512" hashValue="QX/SO+yHMYV/D/7s82ZNG0Po8r2+9sE0tCeiTVA4dJLvsgQkz5eg8wMUzouATQALKZxAq/dH+eQlvp42Rr7bvA==" saltValue="ZSC+Bg1jjelOkwF8wTHtMg==" spinCount="100000" sheet="1" objects="1" scenarios="1" selectLockedCells="1"/>
  <mergeCells count="5">
    <mergeCell ref="A1:G1"/>
    <mergeCell ref="A2:G2"/>
    <mergeCell ref="A3:G3"/>
    <mergeCell ref="A5:G5"/>
    <mergeCell ref="A4:G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C385D-A071-4425-B337-BB9FA4F71F4D}">
  <dimension ref="A1:W25"/>
  <sheetViews>
    <sheetView workbookViewId="0">
      <selection activeCell="K22" sqref="K22"/>
    </sheetView>
  </sheetViews>
  <sheetFormatPr defaultRowHeight="14.5" x14ac:dyDescent="0.35"/>
  <cols>
    <col min="1" max="1" width="31.453125" style="5" customWidth="1"/>
    <col min="2" max="2" width="11.08984375" style="5" customWidth="1"/>
    <col min="3" max="3" width="11.90625" style="5" customWidth="1"/>
    <col min="4" max="5" width="10.6328125" style="5" customWidth="1"/>
    <col min="6" max="6" width="10.81640625" style="5" customWidth="1"/>
    <col min="7" max="7" width="10.90625" style="5" customWidth="1"/>
    <col min="8" max="8" width="11.36328125" style="5" customWidth="1"/>
    <col min="9" max="9" width="11.81640625" style="5" customWidth="1"/>
    <col min="10" max="10" width="11.7265625" style="5" customWidth="1"/>
    <col min="11" max="11" width="12.54296875" style="5" customWidth="1"/>
    <col min="12" max="12" width="10.54296875" style="5" customWidth="1"/>
    <col min="13" max="13" width="10.90625" style="5" customWidth="1"/>
    <col min="14" max="15" width="11.08984375" style="5" customWidth="1"/>
    <col min="16" max="16384" width="8.7265625" style="5"/>
  </cols>
  <sheetData>
    <row r="1" spans="1:23" x14ac:dyDescent="0.35">
      <c r="A1" s="476" t="s">
        <v>59</v>
      </c>
      <c r="B1" s="476"/>
      <c r="C1" s="476"/>
      <c r="D1" s="476"/>
      <c r="E1" s="476"/>
      <c r="F1" s="476"/>
      <c r="G1" s="476"/>
      <c r="H1" s="476"/>
      <c r="I1" s="258"/>
      <c r="J1" s="258"/>
      <c r="K1" s="258"/>
      <c r="L1" s="258"/>
      <c r="M1" s="258"/>
      <c r="N1" s="258"/>
      <c r="O1" s="258"/>
      <c r="P1" s="258"/>
      <c r="Q1" s="4"/>
      <c r="R1" s="4"/>
      <c r="S1" s="4"/>
      <c r="T1" s="4"/>
      <c r="U1" s="4"/>
      <c r="V1" s="4"/>
      <c r="W1" s="4"/>
    </row>
    <row r="2" spans="1:23" x14ac:dyDescent="0.35">
      <c r="A2" s="477" t="s">
        <v>253</v>
      </c>
      <c r="B2" s="477"/>
      <c r="C2" s="477"/>
      <c r="D2" s="477"/>
      <c r="E2" s="477"/>
      <c r="F2" s="477"/>
      <c r="G2" s="477"/>
      <c r="H2" s="477"/>
      <c r="I2" s="258"/>
      <c r="J2" s="258"/>
      <c r="K2" s="258"/>
      <c r="L2" s="258"/>
      <c r="M2" s="258"/>
      <c r="N2" s="258"/>
      <c r="O2" s="258"/>
      <c r="P2" s="258"/>
      <c r="Q2" s="4"/>
      <c r="R2" s="4"/>
      <c r="S2" s="4"/>
      <c r="T2" s="4"/>
      <c r="U2" s="4"/>
      <c r="V2" s="4"/>
      <c r="W2" s="4"/>
    </row>
    <row r="3" spans="1:23" x14ac:dyDescent="0.35">
      <c r="A3" s="477" t="s">
        <v>254</v>
      </c>
      <c r="B3" s="477"/>
      <c r="C3" s="477"/>
      <c r="D3" s="477"/>
      <c r="E3" s="477"/>
      <c r="F3" s="477"/>
      <c r="G3" s="477"/>
      <c r="H3" s="477"/>
      <c r="I3" s="258"/>
      <c r="J3" s="258"/>
      <c r="K3" s="258"/>
      <c r="L3" s="258"/>
      <c r="M3" s="258"/>
      <c r="N3" s="258"/>
      <c r="O3" s="258"/>
      <c r="P3" s="258"/>
      <c r="Q3" s="4"/>
      <c r="R3" s="4"/>
      <c r="S3" s="4"/>
      <c r="T3" s="4"/>
      <c r="U3" s="4"/>
      <c r="V3" s="4"/>
      <c r="W3" s="4"/>
    </row>
    <row r="4" spans="1:23" ht="15" thickBot="1" x14ac:dyDescent="0.4">
      <c r="A4" s="258"/>
      <c r="B4" s="258"/>
      <c r="C4" s="258"/>
      <c r="D4" s="258"/>
      <c r="E4" s="258"/>
      <c r="F4" s="258"/>
      <c r="G4" s="258"/>
      <c r="H4" s="258"/>
      <c r="I4" s="258"/>
      <c r="J4" s="258"/>
      <c r="K4" s="258"/>
      <c r="L4" s="258"/>
      <c r="M4" s="258"/>
      <c r="N4" s="258"/>
      <c r="O4" s="258"/>
      <c r="P4" s="258"/>
      <c r="Q4" s="4"/>
      <c r="R4" s="4"/>
      <c r="S4" s="4"/>
      <c r="T4" s="4"/>
      <c r="U4" s="4"/>
      <c r="V4" s="4"/>
      <c r="W4" s="4"/>
    </row>
    <row r="5" spans="1:23" ht="27" customHeight="1" thickBot="1" x14ac:dyDescent="0.4">
      <c r="A5" s="350" t="s">
        <v>47</v>
      </c>
      <c r="B5" s="474" t="s">
        <v>66</v>
      </c>
      <c r="C5" s="475"/>
      <c r="D5" s="474" t="s">
        <v>67</v>
      </c>
      <c r="E5" s="475"/>
      <c r="F5" s="474" t="s">
        <v>57</v>
      </c>
      <c r="G5" s="475"/>
      <c r="H5" s="474" t="s">
        <v>65</v>
      </c>
      <c r="I5" s="475"/>
      <c r="J5" s="474" t="s">
        <v>58</v>
      </c>
      <c r="K5" s="475"/>
      <c r="L5" s="474" t="s">
        <v>68</v>
      </c>
      <c r="M5" s="475"/>
      <c r="N5" s="474" t="s">
        <v>22</v>
      </c>
      <c r="O5" s="475"/>
      <c r="P5" s="258"/>
      <c r="Q5" s="4"/>
      <c r="R5" s="4"/>
      <c r="S5" s="4"/>
      <c r="T5" s="4"/>
      <c r="U5" s="4"/>
      <c r="V5" s="4"/>
      <c r="W5" s="4"/>
    </row>
    <row r="6" spans="1:23" ht="15" thickBot="1" x14ac:dyDescent="0.4">
      <c r="A6" s="340"/>
      <c r="B6" s="341" t="s">
        <v>48</v>
      </c>
      <c r="C6" s="351" t="s">
        <v>49</v>
      </c>
      <c r="D6" s="341" t="s">
        <v>48</v>
      </c>
      <c r="E6" s="351" t="s">
        <v>49</v>
      </c>
      <c r="F6" s="341" t="s">
        <v>48</v>
      </c>
      <c r="G6" s="351" t="s">
        <v>49</v>
      </c>
      <c r="H6" s="341" t="s">
        <v>48</v>
      </c>
      <c r="I6" s="351" t="s">
        <v>49</v>
      </c>
      <c r="J6" s="341" t="s">
        <v>48</v>
      </c>
      <c r="K6" s="351" t="s">
        <v>49</v>
      </c>
      <c r="L6" s="341" t="s">
        <v>48</v>
      </c>
      <c r="M6" s="351" t="s">
        <v>49</v>
      </c>
      <c r="N6" s="341" t="s">
        <v>48</v>
      </c>
      <c r="O6" s="351" t="s">
        <v>49</v>
      </c>
      <c r="P6" s="258"/>
      <c r="Q6" s="4"/>
      <c r="R6" s="4"/>
      <c r="S6" s="4"/>
      <c r="T6" s="4"/>
      <c r="U6" s="4"/>
      <c r="V6" s="4"/>
      <c r="W6" s="4"/>
    </row>
    <row r="7" spans="1:23" ht="41" customHeight="1" thickBot="1" x14ac:dyDescent="0.4">
      <c r="A7" s="342" t="s">
        <v>50</v>
      </c>
      <c r="B7" s="334"/>
      <c r="C7" s="344"/>
      <c r="D7" s="334"/>
      <c r="E7" s="344"/>
      <c r="F7" s="334"/>
      <c r="G7" s="344"/>
      <c r="H7" s="334"/>
      <c r="I7" s="344"/>
      <c r="J7" s="334"/>
      <c r="K7" s="344"/>
      <c r="L7" s="334"/>
      <c r="M7" s="344"/>
      <c r="N7" s="343">
        <f>B7+D7++F7+H7+J7+L7</f>
        <v>0</v>
      </c>
      <c r="O7" s="344">
        <f>C7+E7+G7+I7+K7+M7</f>
        <v>0</v>
      </c>
      <c r="P7" s="258"/>
      <c r="Q7" s="4"/>
      <c r="R7" s="4"/>
      <c r="S7" s="4"/>
      <c r="T7" s="4"/>
      <c r="U7" s="4"/>
      <c r="V7" s="4"/>
      <c r="W7" s="4"/>
    </row>
    <row r="8" spans="1:23" ht="47" customHeight="1" thickBot="1" x14ac:dyDescent="0.4">
      <c r="A8" s="342" t="s">
        <v>51</v>
      </c>
      <c r="B8" s="334"/>
      <c r="C8" s="344"/>
      <c r="D8" s="334"/>
      <c r="E8" s="344"/>
      <c r="F8" s="334"/>
      <c r="G8" s="344"/>
      <c r="H8" s="334"/>
      <c r="I8" s="344"/>
      <c r="J8" s="334"/>
      <c r="K8" s="344"/>
      <c r="L8" s="334"/>
      <c r="M8" s="344"/>
      <c r="N8" s="343">
        <f t="shared" ref="N8:N9" si="0">B8+D8++F8+H8+J8+L8</f>
        <v>0</v>
      </c>
      <c r="O8" s="344">
        <f t="shared" ref="O8:O9" si="1">C8+E8+G8+I8+K8+M8</f>
        <v>0</v>
      </c>
      <c r="P8" s="258"/>
      <c r="Q8" s="4"/>
      <c r="R8" s="4"/>
      <c r="S8" s="4"/>
      <c r="T8" s="4"/>
      <c r="U8" s="4"/>
      <c r="V8" s="4"/>
      <c r="W8" s="4"/>
    </row>
    <row r="9" spans="1:23" ht="48.5" customHeight="1" thickBot="1" x14ac:dyDescent="0.4">
      <c r="A9" s="342" t="s">
        <v>52</v>
      </c>
      <c r="B9" s="334"/>
      <c r="C9" s="344"/>
      <c r="D9" s="334"/>
      <c r="E9" s="344"/>
      <c r="F9" s="334"/>
      <c r="G9" s="344"/>
      <c r="H9" s="334"/>
      <c r="I9" s="344"/>
      <c r="J9" s="334"/>
      <c r="K9" s="344"/>
      <c r="L9" s="334"/>
      <c r="M9" s="344"/>
      <c r="N9" s="343">
        <f t="shared" si="0"/>
        <v>0</v>
      </c>
      <c r="O9" s="344">
        <f t="shared" si="1"/>
        <v>0</v>
      </c>
      <c r="P9" s="258"/>
      <c r="Q9" s="4"/>
      <c r="R9" s="4"/>
      <c r="S9" s="4"/>
      <c r="T9" s="4"/>
      <c r="U9" s="4"/>
      <c r="V9" s="4"/>
      <c r="W9" s="4"/>
    </row>
    <row r="10" spans="1:23" x14ac:dyDescent="0.35">
      <c r="A10" s="258"/>
      <c r="B10" s="258"/>
      <c r="C10" s="258"/>
      <c r="D10" s="258"/>
      <c r="E10" s="258"/>
      <c r="F10" s="258"/>
      <c r="G10" s="258"/>
      <c r="H10" s="258"/>
      <c r="I10" s="258"/>
      <c r="J10" s="258"/>
      <c r="K10" s="258"/>
      <c r="L10" s="258"/>
      <c r="M10" s="258"/>
      <c r="N10" s="258"/>
      <c r="O10" s="258"/>
      <c r="P10" s="258"/>
      <c r="Q10" s="4"/>
      <c r="R10" s="4"/>
      <c r="S10" s="4"/>
      <c r="T10" s="4"/>
      <c r="U10" s="4"/>
      <c r="V10" s="4"/>
      <c r="W10" s="4"/>
    </row>
    <row r="11" spans="1:23" x14ac:dyDescent="0.35">
      <c r="A11" s="258"/>
      <c r="B11" s="258"/>
      <c r="C11" s="258"/>
      <c r="D11" s="258"/>
      <c r="E11" s="258"/>
      <c r="F11" s="258"/>
      <c r="G11" s="258"/>
      <c r="H11" s="258"/>
      <c r="I11" s="258"/>
      <c r="J11" s="258"/>
      <c r="K11" s="258"/>
      <c r="L11" s="258"/>
      <c r="M11" s="258"/>
      <c r="N11" s="258"/>
      <c r="O11" s="258"/>
      <c r="P11" s="258"/>
      <c r="Q11" s="4"/>
      <c r="R11" s="4"/>
      <c r="S11" s="4"/>
      <c r="T11" s="4"/>
      <c r="U11" s="4"/>
      <c r="V11" s="4"/>
      <c r="W11" s="4"/>
    </row>
    <row r="12" spans="1:23" ht="15" thickBot="1" x14ac:dyDescent="0.4">
      <c r="A12" s="258"/>
      <c r="B12" s="258"/>
      <c r="C12" s="258"/>
      <c r="D12" s="258"/>
      <c r="E12" s="258"/>
      <c r="F12" s="258"/>
      <c r="G12" s="258"/>
      <c r="H12" s="258"/>
      <c r="I12" s="258"/>
      <c r="J12" s="258"/>
      <c r="K12" s="258"/>
      <c r="L12" s="258"/>
      <c r="M12" s="258"/>
      <c r="N12" s="258"/>
      <c r="O12" s="258"/>
      <c r="P12" s="258"/>
      <c r="Q12" s="4"/>
      <c r="R12" s="4"/>
      <c r="S12" s="4"/>
      <c r="T12" s="4"/>
      <c r="U12" s="4"/>
      <c r="V12" s="4"/>
      <c r="W12" s="4"/>
    </row>
    <row r="13" spans="1:23" x14ac:dyDescent="0.35">
      <c r="A13" s="482" t="s">
        <v>281</v>
      </c>
      <c r="B13" s="478" t="s">
        <v>66</v>
      </c>
      <c r="C13" s="479"/>
      <c r="D13" s="478" t="s">
        <v>67</v>
      </c>
      <c r="E13" s="479"/>
      <c r="F13" s="478" t="s">
        <v>57</v>
      </c>
      <c r="G13" s="479"/>
      <c r="H13" s="478" t="s">
        <v>65</v>
      </c>
      <c r="I13" s="479"/>
      <c r="J13" s="478" t="s">
        <v>58</v>
      </c>
      <c r="K13" s="479"/>
      <c r="L13" s="478" t="s">
        <v>68</v>
      </c>
      <c r="M13" s="479"/>
      <c r="N13" s="478" t="s">
        <v>22</v>
      </c>
      <c r="O13" s="479"/>
      <c r="P13" s="258"/>
      <c r="Q13" s="4"/>
      <c r="R13" s="4"/>
      <c r="S13" s="4"/>
      <c r="T13" s="4"/>
      <c r="U13" s="4"/>
      <c r="V13" s="4"/>
      <c r="W13" s="4"/>
    </row>
    <row r="14" spans="1:23" ht="15" thickBot="1" x14ac:dyDescent="0.4">
      <c r="A14" s="483"/>
      <c r="B14" s="480"/>
      <c r="C14" s="481"/>
      <c r="D14" s="480"/>
      <c r="E14" s="481"/>
      <c r="F14" s="480"/>
      <c r="G14" s="481"/>
      <c r="H14" s="480"/>
      <c r="I14" s="481"/>
      <c r="J14" s="480"/>
      <c r="K14" s="481"/>
      <c r="L14" s="480"/>
      <c r="M14" s="481"/>
      <c r="N14" s="480"/>
      <c r="O14" s="481"/>
      <c r="P14" s="258"/>
      <c r="Q14" s="4"/>
      <c r="R14" s="4"/>
      <c r="S14" s="4"/>
      <c r="T14" s="4"/>
      <c r="U14" s="4"/>
      <c r="V14" s="4"/>
      <c r="W14" s="4"/>
    </row>
    <row r="15" spans="1:23" ht="15" thickBot="1" x14ac:dyDescent="0.4">
      <c r="A15" s="340"/>
      <c r="B15" s="345" t="s">
        <v>48</v>
      </c>
      <c r="C15" s="352" t="s">
        <v>49</v>
      </c>
      <c r="D15" s="345" t="s">
        <v>48</v>
      </c>
      <c r="E15" s="352" t="s">
        <v>49</v>
      </c>
      <c r="F15" s="345" t="s">
        <v>48</v>
      </c>
      <c r="G15" s="352" t="s">
        <v>49</v>
      </c>
      <c r="H15" s="345" t="s">
        <v>48</v>
      </c>
      <c r="I15" s="352" t="s">
        <v>49</v>
      </c>
      <c r="J15" s="345" t="s">
        <v>48</v>
      </c>
      <c r="K15" s="352" t="s">
        <v>49</v>
      </c>
      <c r="L15" s="345" t="s">
        <v>48</v>
      </c>
      <c r="M15" s="352" t="s">
        <v>49</v>
      </c>
      <c r="N15" s="345" t="s">
        <v>48</v>
      </c>
      <c r="O15" s="352" t="s">
        <v>49</v>
      </c>
      <c r="P15" s="258"/>
      <c r="Q15" s="4"/>
      <c r="R15" s="4"/>
      <c r="S15" s="4"/>
      <c r="T15" s="4"/>
      <c r="U15" s="4"/>
      <c r="V15" s="4"/>
      <c r="W15" s="4"/>
    </row>
    <row r="16" spans="1:23" ht="57.5" customHeight="1" thickBot="1" x14ac:dyDescent="0.4">
      <c r="A16" s="346" t="s">
        <v>53</v>
      </c>
      <c r="B16" s="334"/>
      <c r="C16" s="344"/>
      <c r="D16" s="348"/>
      <c r="E16" s="344"/>
      <c r="F16" s="334"/>
      <c r="G16" s="344"/>
      <c r="H16" s="348"/>
      <c r="I16" s="344"/>
      <c r="J16" s="334"/>
      <c r="K16" s="344"/>
      <c r="L16" s="334"/>
      <c r="M16" s="344"/>
      <c r="N16" s="347">
        <f>B16+D16+F16+H16+J16+L16</f>
        <v>0</v>
      </c>
      <c r="O16" s="344">
        <f>C16+E16+G16+I16+K16+M16</f>
        <v>0</v>
      </c>
      <c r="P16" s="258"/>
      <c r="Q16" s="4"/>
      <c r="R16" s="4"/>
      <c r="S16" s="4"/>
      <c r="T16" s="4"/>
      <c r="U16" s="4"/>
      <c r="V16" s="4"/>
      <c r="W16" s="4"/>
    </row>
    <row r="17" spans="1:23" ht="59" customHeight="1" thickBot="1" x14ac:dyDescent="0.4">
      <c r="A17" s="346" t="s">
        <v>282</v>
      </c>
      <c r="B17" s="348"/>
      <c r="C17" s="344"/>
      <c r="D17" s="348"/>
      <c r="E17" s="344"/>
      <c r="F17" s="348"/>
      <c r="G17" s="344"/>
      <c r="H17" s="348"/>
      <c r="I17" s="344"/>
      <c r="J17" s="334"/>
      <c r="K17" s="344"/>
      <c r="L17" s="334"/>
      <c r="M17" s="344"/>
      <c r="N17" s="347">
        <f t="shared" ref="N17:O23" si="2">B17+D17+F17+H17+J17+L17</f>
        <v>0</v>
      </c>
      <c r="O17" s="344">
        <f t="shared" si="2"/>
        <v>0</v>
      </c>
      <c r="P17" s="258"/>
      <c r="Q17" s="4"/>
      <c r="R17" s="4"/>
      <c r="S17" s="4"/>
      <c r="T17" s="4"/>
      <c r="U17" s="4"/>
      <c r="V17" s="4"/>
      <c r="W17" s="4"/>
    </row>
    <row r="18" spans="1:23" ht="50" customHeight="1" thickBot="1" x14ac:dyDescent="0.4">
      <c r="A18" s="346" t="s">
        <v>54</v>
      </c>
      <c r="B18" s="334"/>
      <c r="C18" s="344"/>
      <c r="D18" s="334"/>
      <c r="E18" s="344"/>
      <c r="F18" s="334"/>
      <c r="G18" s="344"/>
      <c r="H18" s="334"/>
      <c r="I18" s="344"/>
      <c r="J18" s="334"/>
      <c r="K18" s="344"/>
      <c r="L18" s="334"/>
      <c r="M18" s="344"/>
      <c r="N18" s="347">
        <f t="shared" si="2"/>
        <v>0</v>
      </c>
      <c r="O18" s="344">
        <f t="shared" si="2"/>
        <v>0</v>
      </c>
      <c r="P18" s="258"/>
      <c r="Q18" s="4"/>
      <c r="R18" s="4"/>
      <c r="S18" s="4"/>
      <c r="T18" s="4"/>
      <c r="U18" s="4"/>
      <c r="V18" s="4"/>
      <c r="W18" s="4"/>
    </row>
    <row r="19" spans="1:23" ht="59" customHeight="1" thickBot="1" x14ac:dyDescent="0.4">
      <c r="A19" s="346" t="s">
        <v>55</v>
      </c>
      <c r="B19" s="334"/>
      <c r="C19" s="344"/>
      <c r="D19" s="334"/>
      <c r="E19" s="344"/>
      <c r="F19" s="334"/>
      <c r="G19" s="344"/>
      <c r="H19" s="334"/>
      <c r="I19" s="344"/>
      <c r="J19" s="334"/>
      <c r="K19" s="344"/>
      <c r="L19" s="334"/>
      <c r="M19" s="344"/>
      <c r="N19" s="347">
        <f t="shared" si="2"/>
        <v>0</v>
      </c>
      <c r="O19" s="344">
        <f t="shared" si="2"/>
        <v>0</v>
      </c>
      <c r="P19" s="258"/>
      <c r="Q19" s="4"/>
      <c r="R19" s="4"/>
      <c r="S19" s="4"/>
      <c r="T19" s="4"/>
      <c r="U19" s="4"/>
      <c r="V19" s="4"/>
      <c r="W19" s="4"/>
    </row>
    <row r="20" spans="1:23" ht="48.5" customHeight="1" thickBot="1" x14ac:dyDescent="0.4">
      <c r="A20" s="346" t="s">
        <v>56</v>
      </c>
      <c r="B20" s="334"/>
      <c r="C20" s="344"/>
      <c r="D20" s="334"/>
      <c r="E20" s="344"/>
      <c r="F20" s="334"/>
      <c r="G20" s="344"/>
      <c r="H20" s="334"/>
      <c r="I20" s="344"/>
      <c r="J20" s="334"/>
      <c r="K20" s="344"/>
      <c r="L20" s="334"/>
      <c r="M20" s="344"/>
      <c r="N20" s="347">
        <f t="shared" si="2"/>
        <v>0</v>
      </c>
      <c r="O20" s="344">
        <f t="shared" si="2"/>
        <v>0</v>
      </c>
      <c r="P20" s="258"/>
      <c r="Q20" s="4"/>
      <c r="R20" s="4"/>
      <c r="S20" s="4"/>
      <c r="T20" s="4"/>
      <c r="U20" s="4"/>
      <c r="V20" s="4"/>
      <c r="W20" s="4"/>
    </row>
    <row r="21" spans="1:23" ht="73.5" customHeight="1" thickBot="1" x14ac:dyDescent="0.4">
      <c r="A21" s="346" t="s">
        <v>283</v>
      </c>
      <c r="B21" s="334"/>
      <c r="C21" s="344"/>
      <c r="D21" s="334"/>
      <c r="E21" s="344"/>
      <c r="F21" s="334"/>
      <c r="G21" s="344"/>
      <c r="H21" s="334"/>
      <c r="I21" s="344"/>
      <c r="J21" s="334"/>
      <c r="K21" s="344"/>
      <c r="L21" s="334"/>
      <c r="M21" s="344"/>
      <c r="N21" s="347">
        <f t="shared" si="2"/>
        <v>0</v>
      </c>
      <c r="O21" s="344">
        <f t="shared" si="2"/>
        <v>0</v>
      </c>
      <c r="P21" s="258"/>
      <c r="Q21" s="4"/>
      <c r="R21" s="4"/>
      <c r="S21" s="4"/>
      <c r="T21" s="4"/>
      <c r="U21" s="4"/>
      <c r="V21" s="4"/>
      <c r="W21" s="4"/>
    </row>
    <row r="22" spans="1:23" ht="54" customHeight="1" thickBot="1" x14ac:dyDescent="0.4">
      <c r="A22" s="346" t="s">
        <v>285</v>
      </c>
      <c r="B22" s="334"/>
      <c r="C22" s="344"/>
      <c r="D22" s="334"/>
      <c r="E22" s="344"/>
      <c r="F22" s="334"/>
      <c r="G22" s="344"/>
      <c r="H22" s="334"/>
      <c r="I22" s="344"/>
      <c r="J22" s="334"/>
      <c r="K22" s="344"/>
      <c r="L22" s="334"/>
      <c r="M22" s="344"/>
      <c r="N22" s="347">
        <f t="shared" si="2"/>
        <v>0</v>
      </c>
      <c r="O22" s="344">
        <f t="shared" si="2"/>
        <v>0</v>
      </c>
      <c r="P22" s="258"/>
      <c r="Q22" s="4"/>
      <c r="R22" s="4"/>
      <c r="S22" s="4"/>
      <c r="T22" s="4"/>
      <c r="U22" s="4"/>
      <c r="V22" s="4"/>
      <c r="W22" s="4"/>
    </row>
    <row r="23" spans="1:23" ht="25" customHeight="1" thickBot="1" x14ac:dyDescent="0.4">
      <c r="A23" s="346" t="s">
        <v>280</v>
      </c>
      <c r="B23" s="349"/>
      <c r="C23" s="353"/>
      <c r="D23" s="349"/>
      <c r="E23" s="353"/>
      <c r="F23" s="349"/>
      <c r="G23" s="354"/>
      <c r="H23" s="349"/>
      <c r="I23" s="353"/>
      <c r="J23" s="334"/>
      <c r="K23" s="344"/>
      <c r="L23" s="334"/>
      <c r="M23" s="344"/>
      <c r="N23" s="347">
        <f t="shared" si="2"/>
        <v>0</v>
      </c>
      <c r="O23" s="344">
        <f t="shared" si="2"/>
        <v>0</v>
      </c>
      <c r="P23" s="258"/>
      <c r="Q23" s="4"/>
      <c r="R23" s="4"/>
      <c r="S23" s="4"/>
      <c r="T23" s="4"/>
      <c r="U23" s="4"/>
      <c r="V23" s="4"/>
      <c r="W23" s="4"/>
    </row>
    <row r="24" spans="1:23" x14ac:dyDescent="0.35">
      <c r="A24" s="258"/>
      <c r="B24" s="258"/>
      <c r="C24" s="258"/>
      <c r="D24" s="258"/>
      <c r="E24" s="258"/>
      <c r="F24" s="258"/>
      <c r="G24" s="258"/>
      <c r="H24" s="258"/>
      <c r="I24" s="258"/>
      <c r="J24" s="258"/>
      <c r="K24" s="258"/>
      <c r="L24" s="258"/>
      <c r="M24" s="258"/>
      <c r="N24" s="258"/>
      <c r="O24" s="258"/>
      <c r="P24" s="258"/>
      <c r="Q24" s="4"/>
      <c r="R24" s="4"/>
      <c r="S24" s="4"/>
      <c r="T24" s="4"/>
      <c r="U24" s="4"/>
      <c r="V24" s="4"/>
      <c r="W24" s="4"/>
    </row>
    <row r="25" spans="1:23" x14ac:dyDescent="0.35">
      <c r="A25" s="258"/>
      <c r="B25" s="258"/>
      <c r="C25" s="258"/>
      <c r="D25" s="258"/>
      <c r="E25" s="258"/>
      <c r="F25" s="258"/>
      <c r="G25" s="258"/>
      <c r="H25" s="258"/>
      <c r="I25" s="258"/>
      <c r="J25" s="258"/>
      <c r="K25" s="258"/>
      <c r="L25" s="258"/>
      <c r="M25" s="258"/>
      <c r="N25" s="258"/>
      <c r="O25" s="258"/>
      <c r="P25" s="258"/>
      <c r="Q25" s="4"/>
      <c r="R25" s="4"/>
      <c r="S25" s="4"/>
      <c r="T25" s="4"/>
      <c r="U25" s="4"/>
      <c r="V25" s="4"/>
      <c r="W25" s="4"/>
    </row>
  </sheetData>
  <sheetProtection algorithmName="SHA-512" hashValue="TauIyFL7fFvOgWjHl/PkiQ2kfgQ8N9tR/Q9b7Q3CCmCLSkwCsD2TQXbPpXsUbfc+XaJbpbPdIb6s9ZdcSg9nZQ==" saltValue="MLoCup/wEUGxz5y7+ulMdA==" spinCount="100000" sheet="1" objects="1" scenarios="1" selectLockedCells="1"/>
  <mergeCells count="18">
    <mergeCell ref="L13:M14"/>
    <mergeCell ref="N13:O14"/>
    <mergeCell ref="A13:A14"/>
    <mergeCell ref="B13:C14"/>
    <mergeCell ref="D13:E14"/>
    <mergeCell ref="F13:G14"/>
    <mergeCell ref="H13:I14"/>
    <mergeCell ref="J13:K14"/>
    <mergeCell ref="J5:K5"/>
    <mergeCell ref="L5:M5"/>
    <mergeCell ref="N5:O5"/>
    <mergeCell ref="A1:H1"/>
    <mergeCell ref="A2:H2"/>
    <mergeCell ref="A3:H3"/>
    <mergeCell ref="B5:C5"/>
    <mergeCell ref="D5:E5"/>
    <mergeCell ref="F5:G5"/>
    <mergeCell ref="H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A395B-E8C1-465B-AA27-6B9CCC64F00E}">
  <dimension ref="A1:T34"/>
  <sheetViews>
    <sheetView workbookViewId="0">
      <selection activeCell="K22" sqref="K22"/>
    </sheetView>
  </sheetViews>
  <sheetFormatPr defaultRowHeight="14.5" x14ac:dyDescent="0.35"/>
  <cols>
    <col min="1" max="16384" width="8.7265625" style="5"/>
  </cols>
  <sheetData>
    <row r="1" spans="1:20" ht="14.5" customHeight="1" x14ac:dyDescent="0.35">
      <c r="A1" s="493" t="s">
        <v>286</v>
      </c>
      <c r="B1" s="494"/>
      <c r="C1" s="494"/>
      <c r="D1" s="494"/>
      <c r="E1" s="494"/>
      <c r="F1" s="494"/>
      <c r="G1" s="494"/>
      <c r="H1" s="494"/>
      <c r="I1" s="494"/>
      <c r="J1" s="494"/>
      <c r="K1" s="494"/>
      <c r="L1" s="494"/>
      <c r="M1" s="494"/>
      <c r="N1" s="494"/>
      <c r="O1" s="494"/>
      <c r="P1" s="494"/>
      <c r="Q1" s="494"/>
      <c r="R1" s="494"/>
      <c r="S1" s="494"/>
      <c r="T1" s="495"/>
    </row>
    <row r="2" spans="1:20" ht="55.5" customHeight="1" thickBot="1" x14ac:dyDescent="0.4">
      <c r="A2" s="496"/>
      <c r="B2" s="497"/>
      <c r="C2" s="497"/>
      <c r="D2" s="497"/>
      <c r="E2" s="497"/>
      <c r="F2" s="497"/>
      <c r="G2" s="497"/>
      <c r="H2" s="497"/>
      <c r="I2" s="497"/>
      <c r="J2" s="497"/>
      <c r="K2" s="497"/>
      <c r="L2" s="497"/>
      <c r="M2" s="497"/>
      <c r="N2" s="497"/>
      <c r="O2" s="497"/>
      <c r="P2" s="497"/>
      <c r="Q2" s="497"/>
      <c r="R2" s="497"/>
      <c r="S2" s="497"/>
      <c r="T2" s="498"/>
    </row>
    <row r="3" spans="1:20" ht="14.5" customHeight="1" x14ac:dyDescent="0.35">
      <c r="A3" s="499" t="s">
        <v>284</v>
      </c>
      <c r="B3" s="500"/>
      <c r="C3" s="500"/>
      <c r="D3" s="500"/>
      <c r="E3" s="500"/>
      <c r="F3" s="500"/>
      <c r="G3" s="500"/>
      <c r="H3" s="500"/>
      <c r="I3" s="500"/>
      <c r="J3" s="500"/>
      <c r="K3" s="500"/>
      <c r="L3" s="500"/>
      <c r="M3" s="500"/>
      <c r="N3" s="500"/>
      <c r="O3" s="500"/>
      <c r="P3" s="500"/>
      <c r="Q3" s="500"/>
      <c r="R3" s="500"/>
      <c r="S3" s="500"/>
      <c r="T3" s="501"/>
    </row>
    <row r="4" spans="1:20" x14ac:dyDescent="0.35">
      <c r="A4" s="502"/>
      <c r="B4" s="503"/>
      <c r="C4" s="503"/>
      <c r="D4" s="503"/>
      <c r="E4" s="503"/>
      <c r="F4" s="503"/>
      <c r="G4" s="503"/>
      <c r="H4" s="503"/>
      <c r="I4" s="503"/>
      <c r="J4" s="503"/>
      <c r="K4" s="503"/>
      <c r="L4" s="503"/>
      <c r="M4" s="503"/>
      <c r="N4" s="503"/>
      <c r="O4" s="503"/>
      <c r="P4" s="503"/>
      <c r="Q4" s="503"/>
      <c r="R4" s="503"/>
      <c r="S4" s="503"/>
      <c r="T4" s="504"/>
    </row>
    <row r="5" spans="1:20" x14ac:dyDescent="0.35">
      <c r="A5" s="502"/>
      <c r="B5" s="503"/>
      <c r="C5" s="503"/>
      <c r="D5" s="503"/>
      <c r="E5" s="503"/>
      <c r="F5" s="503"/>
      <c r="G5" s="503"/>
      <c r="H5" s="503"/>
      <c r="I5" s="503"/>
      <c r="J5" s="503"/>
      <c r="K5" s="503"/>
      <c r="L5" s="503"/>
      <c r="M5" s="503"/>
      <c r="N5" s="503"/>
      <c r="O5" s="503"/>
      <c r="P5" s="503"/>
      <c r="Q5" s="503"/>
      <c r="R5" s="503"/>
      <c r="S5" s="503"/>
      <c r="T5" s="504"/>
    </row>
    <row r="6" spans="1:20" ht="15" thickBot="1" x14ac:dyDescent="0.4">
      <c r="A6" s="505"/>
      <c r="B6" s="506"/>
      <c r="C6" s="506"/>
      <c r="D6" s="506"/>
      <c r="E6" s="506"/>
      <c r="F6" s="506"/>
      <c r="G6" s="506"/>
      <c r="H6" s="506"/>
      <c r="I6" s="506"/>
      <c r="J6" s="506"/>
      <c r="K6" s="506"/>
      <c r="L6" s="506"/>
      <c r="M6" s="506"/>
      <c r="N6" s="506"/>
      <c r="O6" s="506"/>
      <c r="P6" s="506"/>
      <c r="Q6" s="506"/>
      <c r="R6" s="506"/>
      <c r="S6" s="506"/>
      <c r="T6" s="507"/>
    </row>
    <row r="7" spans="1:20" x14ac:dyDescent="0.35">
      <c r="A7" s="484"/>
      <c r="B7" s="485"/>
      <c r="C7" s="485"/>
      <c r="D7" s="485"/>
      <c r="E7" s="485"/>
      <c r="F7" s="485"/>
      <c r="G7" s="485"/>
      <c r="H7" s="485"/>
      <c r="I7" s="485"/>
      <c r="J7" s="485"/>
      <c r="K7" s="485"/>
      <c r="L7" s="485"/>
      <c r="M7" s="485"/>
      <c r="N7" s="485"/>
      <c r="O7" s="485"/>
      <c r="P7" s="485"/>
      <c r="Q7" s="485"/>
      <c r="R7" s="485"/>
      <c r="S7" s="485"/>
      <c r="T7" s="486"/>
    </row>
    <row r="8" spans="1:20" x14ac:dyDescent="0.35">
      <c r="A8" s="487"/>
      <c r="B8" s="488"/>
      <c r="C8" s="488"/>
      <c r="D8" s="488"/>
      <c r="E8" s="488"/>
      <c r="F8" s="488"/>
      <c r="G8" s="488"/>
      <c r="H8" s="488"/>
      <c r="I8" s="488"/>
      <c r="J8" s="488"/>
      <c r="K8" s="488"/>
      <c r="L8" s="488"/>
      <c r="M8" s="488"/>
      <c r="N8" s="488"/>
      <c r="O8" s="488"/>
      <c r="P8" s="488"/>
      <c r="Q8" s="488"/>
      <c r="R8" s="488"/>
      <c r="S8" s="488"/>
      <c r="T8" s="489"/>
    </row>
    <row r="9" spans="1:20" x14ac:dyDescent="0.35">
      <c r="A9" s="487"/>
      <c r="B9" s="488"/>
      <c r="C9" s="488"/>
      <c r="D9" s="488"/>
      <c r="E9" s="488"/>
      <c r="F9" s="488"/>
      <c r="G9" s="488"/>
      <c r="H9" s="488"/>
      <c r="I9" s="488"/>
      <c r="J9" s="488"/>
      <c r="K9" s="488"/>
      <c r="L9" s="488"/>
      <c r="M9" s="488"/>
      <c r="N9" s="488"/>
      <c r="O9" s="488"/>
      <c r="P9" s="488"/>
      <c r="Q9" s="488"/>
      <c r="R9" s="488"/>
      <c r="S9" s="488"/>
      <c r="T9" s="489"/>
    </row>
    <row r="10" spans="1:20" x14ac:dyDescent="0.35">
      <c r="A10" s="487"/>
      <c r="B10" s="488"/>
      <c r="C10" s="488"/>
      <c r="D10" s="488"/>
      <c r="E10" s="488"/>
      <c r="F10" s="488"/>
      <c r="G10" s="488"/>
      <c r="H10" s="488"/>
      <c r="I10" s="488"/>
      <c r="J10" s="488"/>
      <c r="K10" s="488"/>
      <c r="L10" s="488"/>
      <c r="M10" s="488"/>
      <c r="N10" s="488"/>
      <c r="O10" s="488"/>
      <c r="P10" s="488"/>
      <c r="Q10" s="488"/>
      <c r="R10" s="488"/>
      <c r="S10" s="488"/>
      <c r="T10" s="489"/>
    </row>
    <row r="11" spans="1:20" x14ac:dyDescent="0.35">
      <c r="A11" s="487"/>
      <c r="B11" s="488"/>
      <c r="C11" s="488"/>
      <c r="D11" s="488"/>
      <c r="E11" s="488"/>
      <c r="F11" s="488"/>
      <c r="G11" s="488"/>
      <c r="H11" s="488"/>
      <c r="I11" s="488"/>
      <c r="J11" s="488"/>
      <c r="K11" s="488"/>
      <c r="L11" s="488"/>
      <c r="M11" s="488"/>
      <c r="N11" s="488"/>
      <c r="O11" s="488"/>
      <c r="P11" s="488"/>
      <c r="Q11" s="488"/>
      <c r="R11" s="488"/>
      <c r="S11" s="488"/>
      <c r="T11" s="489"/>
    </row>
    <row r="12" spans="1:20" x14ac:dyDescent="0.35">
      <c r="A12" s="487"/>
      <c r="B12" s="488"/>
      <c r="C12" s="488"/>
      <c r="D12" s="488"/>
      <c r="E12" s="488"/>
      <c r="F12" s="488"/>
      <c r="G12" s="488"/>
      <c r="H12" s="488"/>
      <c r="I12" s="488"/>
      <c r="J12" s="488"/>
      <c r="K12" s="488"/>
      <c r="L12" s="488"/>
      <c r="M12" s="488"/>
      <c r="N12" s="488"/>
      <c r="O12" s="488"/>
      <c r="P12" s="488"/>
      <c r="Q12" s="488"/>
      <c r="R12" s="488"/>
      <c r="S12" s="488"/>
      <c r="T12" s="489"/>
    </row>
    <row r="13" spans="1:20" x14ac:dyDescent="0.35">
      <c r="A13" s="487"/>
      <c r="B13" s="488"/>
      <c r="C13" s="488"/>
      <c r="D13" s="488"/>
      <c r="E13" s="488"/>
      <c r="F13" s="488"/>
      <c r="G13" s="488"/>
      <c r="H13" s="488"/>
      <c r="I13" s="488"/>
      <c r="J13" s="488"/>
      <c r="K13" s="488"/>
      <c r="L13" s="488"/>
      <c r="M13" s="488"/>
      <c r="N13" s="488"/>
      <c r="O13" s="488"/>
      <c r="P13" s="488"/>
      <c r="Q13" s="488"/>
      <c r="R13" s="488"/>
      <c r="S13" s="488"/>
      <c r="T13" s="489"/>
    </row>
    <row r="14" spans="1:20" x14ac:dyDescent="0.35">
      <c r="A14" s="487"/>
      <c r="B14" s="488"/>
      <c r="C14" s="488"/>
      <c r="D14" s="488"/>
      <c r="E14" s="488"/>
      <c r="F14" s="488"/>
      <c r="G14" s="488"/>
      <c r="H14" s="488"/>
      <c r="I14" s="488"/>
      <c r="J14" s="488"/>
      <c r="K14" s="488"/>
      <c r="L14" s="488"/>
      <c r="M14" s="488"/>
      <c r="N14" s="488"/>
      <c r="O14" s="488"/>
      <c r="P14" s="488"/>
      <c r="Q14" s="488"/>
      <c r="R14" s="488"/>
      <c r="S14" s="488"/>
      <c r="T14" s="489"/>
    </row>
    <row r="15" spans="1:20" x14ac:dyDescent="0.35">
      <c r="A15" s="487"/>
      <c r="B15" s="488"/>
      <c r="C15" s="488"/>
      <c r="D15" s="488"/>
      <c r="E15" s="488"/>
      <c r="F15" s="488"/>
      <c r="G15" s="488"/>
      <c r="H15" s="488"/>
      <c r="I15" s="488"/>
      <c r="J15" s="488"/>
      <c r="K15" s="488"/>
      <c r="L15" s="488"/>
      <c r="M15" s="488"/>
      <c r="N15" s="488"/>
      <c r="O15" s="488"/>
      <c r="P15" s="488"/>
      <c r="Q15" s="488"/>
      <c r="R15" s="488"/>
      <c r="S15" s="488"/>
      <c r="T15" s="489"/>
    </row>
    <row r="16" spans="1:20" x14ac:dyDescent="0.35">
      <c r="A16" s="487"/>
      <c r="B16" s="488"/>
      <c r="C16" s="488"/>
      <c r="D16" s="488"/>
      <c r="E16" s="488"/>
      <c r="F16" s="488"/>
      <c r="G16" s="488"/>
      <c r="H16" s="488"/>
      <c r="I16" s="488"/>
      <c r="J16" s="488"/>
      <c r="K16" s="488"/>
      <c r="L16" s="488"/>
      <c r="M16" s="488"/>
      <c r="N16" s="488"/>
      <c r="O16" s="488"/>
      <c r="P16" s="488"/>
      <c r="Q16" s="488"/>
      <c r="R16" s="488"/>
      <c r="S16" s="488"/>
      <c r="T16" s="489"/>
    </row>
    <row r="17" spans="1:20" x14ac:dyDescent="0.35">
      <c r="A17" s="487"/>
      <c r="B17" s="488"/>
      <c r="C17" s="488"/>
      <c r="D17" s="488"/>
      <c r="E17" s="488"/>
      <c r="F17" s="488"/>
      <c r="G17" s="488"/>
      <c r="H17" s="488"/>
      <c r="I17" s="488"/>
      <c r="J17" s="488"/>
      <c r="K17" s="488"/>
      <c r="L17" s="488"/>
      <c r="M17" s="488"/>
      <c r="N17" s="488"/>
      <c r="O17" s="488"/>
      <c r="P17" s="488"/>
      <c r="Q17" s="488"/>
      <c r="R17" s="488"/>
      <c r="S17" s="488"/>
      <c r="T17" s="489"/>
    </row>
    <row r="18" spans="1:20" x14ac:dyDescent="0.35">
      <c r="A18" s="487"/>
      <c r="B18" s="488"/>
      <c r="C18" s="488"/>
      <c r="D18" s="488"/>
      <c r="E18" s="488"/>
      <c r="F18" s="488"/>
      <c r="G18" s="488"/>
      <c r="H18" s="488"/>
      <c r="I18" s="488"/>
      <c r="J18" s="488"/>
      <c r="K18" s="488"/>
      <c r="L18" s="488"/>
      <c r="M18" s="488"/>
      <c r="N18" s="488"/>
      <c r="O18" s="488"/>
      <c r="P18" s="488"/>
      <c r="Q18" s="488"/>
      <c r="R18" s="488"/>
      <c r="S18" s="488"/>
      <c r="T18" s="489"/>
    </row>
    <row r="19" spans="1:20" x14ac:dyDescent="0.35">
      <c r="A19" s="487"/>
      <c r="B19" s="488"/>
      <c r="C19" s="488"/>
      <c r="D19" s="488"/>
      <c r="E19" s="488"/>
      <c r="F19" s="488"/>
      <c r="G19" s="488"/>
      <c r="H19" s="488"/>
      <c r="I19" s="488"/>
      <c r="J19" s="488"/>
      <c r="K19" s="488"/>
      <c r="L19" s="488"/>
      <c r="M19" s="488"/>
      <c r="N19" s="488"/>
      <c r="O19" s="488"/>
      <c r="P19" s="488"/>
      <c r="Q19" s="488"/>
      <c r="R19" s="488"/>
      <c r="S19" s="488"/>
      <c r="T19" s="489"/>
    </row>
    <row r="20" spans="1:20" x14ac:dyDescent="0.35">
      <c r="A20" s="487"/>
      <c r="B20" s="488"/>
      <c r="C20" s="488"/>
      <c r="D20" s="488"/>
      <c r="E20" s="488"/>
      <c r="F20" s="488"/>
      <c r="G20" s="488"/>
      <c r="H20" s="488"/>
      <c r="I20" s="488"/>
      <c r="J20" s="488"/>
      <c r="K20" s="488"/>
      <c r="L20" s="488"/>
      <c r="M20" s="488"/>
      <c r="N20" s="488"/>
      <c r="O20" s="488"/>
      <c r="P20" s="488"/>
      <c r="Q20" s="488"/>
      <c r="R20" s="488"/>
      <c r="S20" s="488"/>
      <c r="T20" s="489"/>
    </row>
    <row r="21" spans="1:20" x14ac:dyDescent="0.35">
      <c r="A21" s="487"/>
      <c r="B21" s="488"/>
      <c r="C21" s="488"/>
      <c r="D21" s="488"/>
      <c r="E21" s="488"/>
      <c r="F21" s="488"/>
      <c r="G21" s="488"/>
      <c r="H21" s="488"/>
      <c r="I21" s="488"/>
      <c r="J21" s="488"/>
      <c r="K21" s="488"/>
      <c r="L21" s="488"/>
      <c r="M21" s="488"/>
      <c r="N21" s="488"/>
      <c r="O21" s="488"/>
      <c r="P21" s="488"/>
      <c r="Q21" s="488"/>
      <c r="R21" s="488"/>
      <c r="S21" s="488"/>
      <c r="T21" s="489"/>
    </row>
    <row r="22" spans="1:20" x14ac:dyDescent="0.35">
      <c r="A22" s="487"/>
      <c r="B22" s="488"/>
      <c r="C22" s="488"/>
      <c r="D22" s="488"/>
      <c r="E22" s="488"/>
      <c r="F22" s="488"/>
      <c r="G22" s="488"/>
      <c r="H22" s="488"/>
      <c r="I22" s="488"/>
      <c r="J22" s="488"/>
      <c r="K22" s="488"/>
      <c r="L22" s="488"/>
      <c r="M22" s="488"/>
      <c r="N22" s="488"/>
      <c r="O22" s="488"/>
      <c r="P22" s="488"/>
      <c r="Q22" s="488"/>
      <c r="R22" s="488"/>
      <c r="S22" s="488"/>
      <c r="T22" s="489"/>
    </row>
    <row r="23" spans="1:20" x14ac:dyDescent="0.35">
      <c r="A23" s="487"/>
      <c r="B23" s="488"/>
      <c r="C23" s="488"/>
      <c r="D23" s="488"/>
      <c r="E23" s="488"/>
      <c r="F23" s="488"/>
      <c r="G23" s="488"/>
      <c r="H23" s="488"/>
      <c r="I23" s="488"/>
      <c r="J23" s="488"/>
      <c r="K23" s="488"/>
      <c r="L23" s="488"/>
      <c r="M23" s="488"/>
      <c r="N23" s="488"/>
      <c r="O23" s="488"/>
      <c r="P23" s="488"/>
      <c r="Q23" s="488"/>
      <c r="R23" s="488"/>
      <c r="S23" s="488"/>
      <c r="T23" s="489"/>
    </row>
    <row r="24" spans="1:20" x14ac:dyDescent="0.35">
      <c r="A24" s="487"/>
      <c r="B24" s="488"/>
      <c r="C24" s="488"/>
      <c r="D24" s="488"/>
      <c r="E24" s="488"/>
      <c r="F24" s="488"/>
      <c r="G24" s="488"/>
      <c r="H24" s="488"/>
      <c r="I24" s="488"/>
      <c r="J24" s="488"/>
      <c r="K24" s="488"/>
      <c r="L24" s="488"/>
      <c r="M24" s="488"/>
      <c r="N24" s="488"/>
      <c r="O24" s="488"/>
      <c r="P24" s="488"/>
      <c r="Q24" s="488"/>
      <c r="R24" s="488"/>
      <c r="S24" s="488"/>
      <c r="T24" s="489"/>
    </row>
    <row r="25" spans="1:20" x14ac:dyDescent="0.35">
      <c r="A25" s="487"/>
      <c r="B25" s="488"/>
      <c r="C25" s="488"/>
      <c r="D25" s="488"/>
      <c r="E25" s="488"/>
      <c r="F25" s="488"/>
      <c r="G25" s="488"/>
      <c r="H25" s="488"/>
      <c r="I25" s="488"/>
      <c r="J25" s="488"/>
      <c r="K25" s="488"/>
      <c r="L25" s="488"/>
      <c r="M25" s="488"/>
      <c r="N25" s="488"/>
      <c r="O25" s="488"/>
      <c r="P25" s="488"/>
      <c r="Q25" s="488"/>
      <c r="R25" s="488"/>
      <c r="S25" s="488"/>
      <c r="T25" s="489"/>
    </row>
    <row r="26" spans="1:20" x14ac:dyDescent="0.35">
      <c r="A26" s="487"/>
      <c r="B26" s="488"/>
      <c r="C26" s="488"/>
      <c r="D26" s="488"/>
      <c r="E26" s="488"/>
      <c r="F26" s="488"/>
      <c r="G26" s="488"/>
      <c r="H26" s="488"/>
      <c r="I26" s="488"/>
      <c r="J26" s="488"/>
      <c r="K26" s="488"/>
      <c r="L26" s="488"/>
      <c r="M26" s="488"/>
      <c r="N26" s="488"/>
      <c r="O26" s="488"/>
      <c r="P26" s="488"/>
      <c r="Q26" s="488"/>
      <c r="R26" s="488"/>
      <c r="S26" s="488"/>
      <c r="T26" s="489"/>
    </row>
    <row r="27" spans="1:20" x14ac:dyDescent="0.35">
      <c r="A27" s="487"/>
      <c r="B27" s="488"/>
      <c r="C27" s="488"/>
      <c r="D27" s="488"/>
      <c r="E27" s="488"/>
      <c r="F27" s="488"/>
      <c r="G27" s="488"/>
      <c r="H27" s="488"/>
      <c r="I27" s="488"/>
      <c r="J27" s="488"/>
      <c r="K27" s="488"/>
      <c r="L27" s="488"/>
      <c r="M27" s="488"/>
      <c r="N27" s="488"/>
      <c r="O27" s="488"/>
      <c r="P27" s="488"/>
      <c r="Q27" s="488"/>
      <c r="R27" s="488"/>
      <c r="S27" s="488"/>
      <c r="T27" s="489"/>
    </row>
    <row r="28" spans="1:20" x14ac:dyDescent="0.35">
      <c r="A28" s="487"/>
      <c r="B28" s="488"/>
      <c r="C28" s="488"/>
      <c r="D28" s="488"/>
      <c r="E28" s="488"/>
      <c r="F28" s="488"/>
      <c r="G28" s="488"/>
      <c r="H28" s="488"/>
      <c r="I28" s="488"/>
      <c r="J28" s="488"/>
      <c r="K28" s="488"/>
      <c r="L28" s="488"/>
      <c r="M28" s="488"/>
      <c r="N28" s="488"/>
      <c r="O28" s="488"/>
      <c r="P28" s="488"/>
      <c r="Q28" s="488"/>
      <c r="R28" s="488"/>
      <c r="S28" s="488"/>
      <c r="T28" s="489"/>
    </row>
    <row r="29" spans="1:20" x14ac:dyDescent="0.35">
      <c r="A29" s="487"/>
      <c r="B29" s="488"/>
      <c r="C29" s="488"/>
      <c r="D29" s="488"/>
      <c r="E29" s="488"/>
      <c r="F29" s="488"/>
      <c r="G29" s="488"/>
      <c r="H29" s="488"/>
      <c r="I29" s="488"/>
      <c r="J29" s="488"/>
      <c r="K29" s="488"/>
      <c r="L29" s="488"/>
      <c r="M29" s="488"/>
      <c r="N29" s="488"/>
      <c r="O29" s="488"/>
      <c r="P29" s="488"/>
      <c r="Q29" s="488"/>
      <c r="R29" s="488"/>
      <c r="S29" s="488"/>
      <c r="T29" s="489"/>
    </row>
    <row r="30" spans="1:20" x14ac:dyDescent="0.35">
      <c r="A30" s="487"/>
      <c r="B30" s="488"/>
      <c r="C30" s="488"/>
      <c r="D30" s="488"/>
      <c r="E30" s="488"/>
      <c r="F30" s="488"/>
      <c r="G30" s="488"/>
      <c r="H30" s="488"/>
      <c r="I30" s="488"/>
      <c r="J30" s="488"/>
      <c r="K30" s="488"/>
      <c r="L30" s="488"/>
      <c r="M30" s="488"/>
      <c r="N30" s="488"/>
      <c r="O30" s="488"/>
      <c r="P30" s="488"/>
      <c r="Q30" s="488"/>
      <c r="R30" s="488"/>
      <c r="S30" s="488"/>
      <c r="T30" s="489"/>
    </row>
    <row r="31" spans="1:20" x14ac:dyDescent="0.35">
      <c r="A31" s="487"/>
      <c r="B31" s="488"/>
      <c r="C31" s="488"/>
      <c r="D31" s="488"/>
      <c r="E31" s="488"/>
      <c r="F31" s="488"/>
      <c r="G31" s="488"/>
      <c r="H31" s="488"/>
      <c r="I31" s="488"/>
      <c r="J31" s="488"/>
      <c r="K31" s="488"/>
      <c r="L31" s="488"/>
      <c r="M31" s="488"/>
      <c r="N31" s="488"/>
      <c r="O31" s="488"/>
      <c r="P31" s="488"/>
      <c r="Q31" s="488"/>
      <c r="R31" s="488"/>
      <c r="S31" s="488"/>
      <c r="T31" s="489"/>
    </row>
    <row r="32" spans="1:20" x14ac:dyDescent="0.35">
      <c r="A32" s="487"/>
      <c r="B32" s="488"/>
      <c r="C32" s="488"/>
      <c r="D32" s="488"/>
      <c r="E32" s="488"/>
      <c r="F32" s="488"/>
      <c r="G32" s="488"/>
      <c r="H32" s="488"/>
      <c r="I32" s="488"/>
      <c r="J32" s="488"/>
      <c r="K32" s="488"/>
      <c r="L32" s="488"/>
      <c r="M32" s="488"/>
      <c r="N32" s="488"/>
      <c r="O32" s="488"/>
      <c r="P32" s="488"/>
      <c r="Q32" s="488"/>
      <c r="R32" s="488"/>
      <c r="S32" s="488"/>
      <c r="T32" s="489"/>
    </row>
    <row r="33" spans="1:20" x14ac:dyDescent="0.35">
      <c r="A33" s="487"/>
      <c r="B33" s="488"/>
      <c r="C33" s="488"/>
      <c r="D33" s="488"/>
      <c r="E33" s="488"/>
      <c r="F33" s="488"/>
      <c r="G33" s="488"/>
      <c r="H33" s="488"/>
      <c r="I33" s="488"/>
      <c r="J33" s="488"/>
      <c r="K33" s="488"/>
      <c r="L33" s="488"/>
      <c r="M33" s="488"/>
      <c r="N33" s="488"/>
      <c r="O33" s="488"/>
      <c r="P33" s="488"/>
      <c r="Q33" s="488"/>
      <c r="R33" s="488"/>
      <c r="S33" s="488"/>
      <c r="T33" s="489"/>
    </row>
    <row r="34" spans="1:20" ht="15" thickBot="1" x14ac:dyDescent="0.4">
      <c r="A34" s="490"/>
      <c r="B34" s="491"/>
      <c r="C34" s="491"/>
      <c r="D34" s="491"/>
      <c r="E34" s="491"/>
      <c r="F34" s="491"/>
      <c r="G34" s="491"/>
      <c r="H34" s="491"/>
      <c r="I34" s="491"/>
      <c r="J34" s="491"/>
      <c r="K34" s="491"/>
      <c r="L34" s="491"/>
      <c r="M34" s="491"/>
      <c r="N34" s="491"/>
      <c r="O34" s="491"/>
      <c r="P34" s="491"/>
      <c r="Q34" s="491"/>
      <c r="R34" s="491"/>
      <c r="S34" s="491"/>
      <c r="T34" s="492"/>
    </row>
  </sheetData>
  <sheetProtection algorithmName="SHA-512" hashValue="N7ChYkUEIPMaEyhj6GCV802j9jRGESZOWnVPSyy6pTvjgmOtcDY3kmn692l7TxMwVpTCtAMGXmvjy1Benxu2CA==" saltValue="r6Z7lK8Bk9p2PAfn+8D/9w==" spinCount="100000" sheet="1" objects="1" scenarios="1" selectLockedCells="1"/>
  <mergeCells count="3">
    <mergeCell ref="A1:T2"/>
    <mergeCell ref="A3:T6"/>
    <mergeCell ref="A7:T3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14702-04BB-48EA-8270-EE62FD32C9F7}">
  <dimension ref="A1:S71"/>
  <sheetViews>
    <sheetView topLeftCell="A3" workbookViewId="0">
      <selection activeCell="K22" sqref="K22"/>
    </sheetView>
  </sheetViews>
  <sheetFormatPr defaultRowHeight="14.5" x14ac:dyDescent="0.35"/>
  <cols>
    <col min="1" max="16384" width="8.7265625" style="5"/>
  </cols>
  <sheetData>
    <row r="1" spans="1:19" ht="14.5" customHeight="1" x14ac:dyDescent="0.35">
      <c r="A1" s="493" t="s">
        <v>308</v>
      </c>
      <c r="B1" s="494"/>
      <c r="C1" s="494"/>
      <c r="D1" s="494"/>
      <c r="E1" s="494"/>
      <c r="F1" s="494"/>
      <c r="G1" s="494"/>
      <c r="H1" s="494"/>
      <c r="I1" s="494"/>
      <c r="J1" s="494"/>
      <c r="K1" s="494"/>
      <c r="L1" s="494"/>
      <c r="M1" s="494"/>
      <c r="N1" s="494"/>
      <c r="O1" s="494"/>
      <c r="P1" s="494"/>
      <c r="Q1" s="494"/>
      <c r="R1" s="494"/>
      <c r="S1" s="495"/>
    </row>
    <row r="2" spans="1:19" ht="65" customHeight="1" thickBot="1" x14ac:dyDescent="0.4">
      <c r="A2" s="496"/>
      <c r="B2" s="497"/>
      <c r="C2" s="497"/>
      <c r="D2" s="497"/>
      <c r="E2" s="497"/>
      <c r="F2" s="497"/>
      <c r="G2" s="497"/>
      <c r="H2" s="497"/>
      <c r="I2" s="497"/>
      <c r="J2" s="497"/>
      <c r="K2" s="497"/>
      <c r="L2" s="497"/>
      <c r="M2" s="497"/>
      <c r="N2" s="497"/>
      <c r="O2" s="497"/>
      <c r="P2" s="497"/>
      <c r="Q2" s="497"/>
      <c r="R2" s="497"/>
      <c r="S2" s="498"/>
    </row>
    <row r="3" spans="1:19" ht="14.5" customHeight="1" thickBot="1" x14ac:dyDescent="0.4">
      <c r="A3" s="523" t="s">
        <v>309</v>
      </c>
      <c r="B3" s="524"/>
      <c r="C3" s="524"/>
      <c r="D3" s="524"/>
      <c r="E3" s="524"/>
      <c r="F3" s="524"/>
      <c r="G3" s="524"/>
      <c r="H3" s="524"/>
      <c r="I3" s="524"/>
      <c r="J3" s="524"/>
      <c r="K3" s="524"/>
      <c r="L3" s="524"/>
      <c r="M3" s="524"/>
      <c r="N3" s="524"/>
      <c r="O3" s="524"/>
      <c r="P3" s="524"/>
      <c r="Q3" s="524"/>
      <c r="R3" s="524"/>
      <c r="S3" s="525"/>
    </row>
    <row r="4" spans="1:19" x14ac:dyDescent="0.35">
      <c r="A4" s="508"/>
      <c r="B4" s="509"/>
      <c r="C4" s="509"/>
      <c r="D4" s="509"/>
      <c r="E4" s="509"/>
      <c r="F4" s="509"/>
      <c r="G4" s="509"/>
      <c r="H4" s="509"/>
      <c r="I4" s="509"/>
      <c r="J4" s="509"/>
      <c r="K4" s="509"/>
      <c r="L4" s="509"/>
      <c r="M4" s="509"/>
      <c r="N4" s="509"/>
      <c r="O4" s="509"/>
      <c r="P4" s="509"/>
      <c r="Q4" s="509"/>
      <c r="R4" s="509"/>
      <c r="S4" s="510"/>
    </row>
    <row r="5" spans="1:19" x14ac:dyDescent="0.35">
      <c r="A5" s="508"/>
      <c r="B5" s="509"/>
      <c r="C5" s="509"/>
      <c r="D5" s="509"/>
      <c r="E5" s="509"/>
      <c r="F5" s="509"/>
      <c r="G5" s="509"/>
      <c r="H5" s="509"/>
      <c r="I5" s="509"/>
      <c r="J5" s="509"/>
      <c r="K5" s="509"/>
      <c r="L5" s="509"/>
      <c r="M5" s="509"/>
      <c r="N5" s="509"/>
      <c r="O5" s="509"/>
      <c r="P5" s="509"/>
      <c r="Q5" s="509"/>
      <c r="R5" s="509"/>
      <c r="S5" s="510"/>
    </row>
    <row r="6" spans="1:19" x14ac:dyDescent="0.35">
      <c r="A6" s="508"/>
      <c r="B6" s="509"/>
      <c r="C6" s="509"/>
      <c r="D6" s="509"/>
      <c r="E6" s="509"/>
      <c r="F6" s="509"/>
      <c r="G6" s="509"/>
      <c r="H6" s="509"/>
      <c r="I6" s="509"/>
      <c r="J6" s="509"/>
      <c r="K6" s="509"/>
      <c r="L6" s="509"/>
      <c r="M6" s="509"/>
      <c r="N6" s="509"/>
      <c r="O6" s="509"/>
      <c r="P6" s="509"/>
      <c r="Q6" s="509"/>
      <c r="R6" s="509"/>
      <c r="S6" s="510"/>
    </row>
    <row r="7" spans="1:19" x14ac:dyDescent="0.35">
      <c r="A7" s="508"/>
      <c r="B7" s="509"/>
      <c r="C7" s="509"/>
      <c r="D7" s="509"/>
      <c r="E7" s="509"/>
      <c r="F7" s="509"/>
      <c r="G7" s="509"/>
      <c r="H7" s="509"/>
      <c r="I7" s="509"/>
      <c r="J7" s="509"/>
      <c r="K7" s="509"/>
      <c r="L7" s="509"/>
      <c r="M7" s="509"/>
      <c r="N7" s="509"/>
      <c r="O7" s="509"/>
      <c r="P7" s="509"/>
      <c r="Q7" s="509"/>
      <c r="R7" s="509"/>
      <c r="S7" s="510"/>
    </row>
    <row r="8" spans="1:19" x14ac:dyDescent="0.35">
      <c r="A8" s="508"/>
      <c r="B8" s="509"/>
      <c r="C8" s="509"/>
      <c r="D8" s="509"/>
      <c r="E8" s="509"/>
      <c r="F8" s="509"/>
      <c r="G8" s="509"/>
      <c r="H8" s="509"/>
      <c r="I8" s="509"/>
      <c r="J8" s="509"/>
      <c r="K8" s="509"/>
      <c r="L8" s="509"/>
      <c r="M8" s="509"/>
      <c r="N8" s="509"/>
      <c r="O8" s="509"/>
      <c r="P8" s="509"/>
      <c r="Q8" s="509"/>
      <c r="R8" s="509"/>
      <c r="S8" s="510"/>
    </row>
    <row r="9" spans="1:19" x14ac:dyDescent="0.35">
      <c r="A9" s="508"/>
      <c r="B9" s="509"/>
      <c r="C9" s="509"/>
      <c r="D9" s="509"/>
      <c r="E9" s="509"/>
      <c r="F9" s="509"/>
      <c r="G9" s="509"/>
      <c r="H9" s="509"/>
      <c r="I9" s="509"/>
      <c r="J9" s="509"/>
      <c r="K9" s="509"/>
      <c r="L9" s="509"/>
      <c r="M9" s="509"/>
      <c r="N9" s="509"/>
      <c r="O9" s="509"/>
      <c r="P9" s="509"/>
      <c r="Q9" s="509"/>
      <c r="R9" s="509"/>
      <c r="S9" s="510"/>
    </row>
    <row r="10" spans="1:19" x14ac:dyDescent="0.35">
      <c r="A10" s="508"/>
      <c r="B10" s="509"/>
      <c r="C10" s="509"/>
      <c r="D10" s="509"/>
      <c r="E10" s="509"/>
      <c r="F10" s="509"/>
      <c r="G10" s="509"/>
      <c r="H10" s="509"/>
      <c r="I10" s="509"/>
      <c r="J10" s="509"/>
      <c r="K10" s="509"/>
      <c r="L10" s="509"/>
      <c r="M10" s="509"/>
      <c r="N10" s="509"/>
      <c r="O10" s="509"/>
      <c r="P10" s="509"/>
      <c r="Q10" s="509"/>
      <c r="R10" s="509"/>
      <c r="S10" s="510"/>
    </row>
    <row r="11" spans="1:19" ht="15" thickBot="1" x14ac:dyDescent="0.4">
      <c r="A11" s="511"/>
      <c r="B11" s="512"/>
      <c r="C11" s="512"/>
      <c r="D11" s="512"/>
      <c r="E11" s="512"/>
      <c r="F11" s="512"/>
      <c r="G11" s="512"/>
      <c r="H11" s="512"/>
      <c r="I11" s="512"/>
      <c r="J11" s="512"/>
      <c r="K11" s="512"/>
      <c r="L11" s="512"/>
      <c r="M11" s="512"/>
      <c r="N11" s="512"/>
      <c r="O11" s="512"/>
      <c r="P11" s="512"/>
      <c r="Q11" s="512"/>
      <c r="R11" s="512"/>
      <c r="S11" s="513"/>
    </row>
    <row r="12" spans="1:19" ht="14.5" customHeight="1" thickBot="1" x14ac:dyDescent="0.4">
      <c r="A12" s="523" t="s">
        <v>310</v>
      </c>
      <c r="B12" s="524"/>
      <c r="C12" s="524"/>
      <c r="D12" s="524"/>
      <c r="E12" s="524"/>
      <c r="F12" s="524"/>
      <c r="G12" s="524"/>
      <c r="H12" s="524"/>
      <c r="I12" s="524"/>
      <c r="J12" s="524"/>
      <c r="K12" s="524"/>
      <c r="L12" s="524"/>
      <c r="M12" s="524"/>
      <c r="N12" s="524"/>
      <c r="O12" s="524"/>
      <c r="P12" s="524"/>
      <c r="Q12" s="524"/>
      <c r="R12" s="524"/>
      <c r="S12" s="525"/>
    </row>
    <row r="13" spans="1:19" x14ac:dyDescent="0.35">
      <c r="A13" s="484"/>
      <c r="B13" s="485"/>
      <c r="C13" s="485"/>
      <c r="D13" s="485"/>
      <c r="E13" s="485"/>
      <c r="F13" s="485"/>
      <c r="G13" s="485"/>
      <c r="H13" s="485"/>
      <c r="I13" s="485"/>
      <c r="J13" s="485"/>
      <c r="K13" s="485"/>
      <c r="L13" s="485"/>
      <c r="M13" s="485"/>
      <c r="N13" s="485"/>
      <c r="O13" s="485"/>
      <c r="P13" s="485"/>
      <c r="Q13" s="485"/>
      <c r="R13" s="485"/>
      <c r="S13" s="486"/>
    </row>
    <row r="14" spans="1:19" x14ac:dyDescent="0.35">
      <c r="A14" s="487"/>
      <c r="B14" s="488"/>
      <c r="C14" s="488"/>
      <c r="D14" s="488"/>
      <c r="E14" s="488"/>
      <c r="F14" s="488"/>
      <c r="G14" s="488"/>
      <c r="H14" s="488"/>
      <c r="I14" s="488"/>
      <c r="J14" s="488"/>
      <c r="K14" s="488"/>
      <c r="L14" s="488"/>
      <c r="M14" s="488"/>
      <c r="N14" s="488"/>
      <c r="O14" s="488"/>
      <c r="P14" s="488"/>
      <c r="Q14" s="488"/>
      <c r="R14" s="488"/>
      <c r="S14" s="489"/>
    </row>
    <row r="15" spans="1:19" x14ac:dyDescent="0.35">
      <c r="A15" s="487"/>
      <c r="B15" s="488"/>
      <c r="C15" s="488"/>
      <c r="D15" s="488"/>
      <c r="E15" s="488"/>
      <c r="F15" s="488"/>
      <c r="G15" s="488"/>
      <c r="H15" s="488"/>
      <c r="I15" s="488"/>
      <c r="J15" s="488"/>
      <c r="K15" s="488"/>
      <c r="L15" s="488"/>
      <c r="M15" s="488"/>
      <c r="N15" s="488"/>
      <c r="O15" s="488"/>
      <c r="P15" s="488"/>
      <c r="Q15" s="488"/>
      <c r="R15" s="488"/>
      <c r="S15" s="489"/>
    </row>
    <row r="16" spans="1:19" x14ac:dyDescent="0.35">
      <c r="A16" s="487"/>
      <c r="B16" s="488"/>
      <c r="C16" s="488"/>
      <c r="D16" s="488"/>
      <c r="E16" s="488"/>
      <c r="F16" s="488"/>
      <c r="G16" s="488"/>
      <c r="H16" s="488"/>
      <c r="I16" s="488"/>
      <c r="J16" s="488"/>
      <c r="K16" s="488"/>
      <c r="L16" s="488"/>
      <c r="M16" s="488"/>
      <c r="N16" s="488"/>
      <c r="O16" s="488"/>
      <c r="P16" s="488"/>
      <c r="Q16" s="488"/>
      <c r="R16" s="488"/>
      <c r="S16" s="489"/>
    </row>
    <row r="17" spans="1:19" x14ac:dyDescent="0.35">
      <c r="A17" s="487"/>
      <c r="B17" s="488"/>
      <c r="C17" s="488"/>
      <c r="D17" s="488"/>
      <c r="E17" s="488"/>
      <c r="F17" s="488"/>
      <c r="G17" s="488"/>
      <c r="H17" s="488"/>
      <c r="I17" s="488"/>
      <c r="J17" s="488"/>
      <c r="K17" s="488"/>
      <c r="L17" s="488"/>
      <c r="M17" s="488"/>
      <c r="N17" s="488"/>
      <c r="O17" s="488"/>
      <c r="P17" s="488"/>
      <c r="Q17" s="488"/>
      <c r="R17" s="488"/>
      <c r="S17" s="489"/>
    </row>
    <row r="18" spans="1:19" x14ac:dyDescent="0.35">
      <c r="A18" s="487"/>
      <c r="B18" s="488"/>
      <c r="C18" s="488"/>
      <c r="D18" s="488"/>
      <c r="E18" s="488"/>
      <c r="F18" s="488"/>
      <c r="G18" s="488"/>
      <c r="H18" s="488"/>
      <c r="I18" s="488"/>
      <c r="J18" s="488"/>
      <c r="K18" s="488"/>
      <c r="L18" s="488"/>
      <c r="M18" s="488"/>
      <c r="N18" s="488"/>
      <c r="O18" s="488"/>
      <c r="P18" s="488"/>
      <c r="Q18" s="488"/>
      <c r="R18" s="488"/>
      <c r="S18" s="489"/>
    </row>
    <row r="19" spans="1:19" x14ac:dyDescent="0.35">
      <c r="A19" s="487"/>
      <c r="B19" s="488"/>
      <c r="C19" s="488"/>
      <c r="D19" s="488"/>
      <c r="E19" s="488"/>
      <c r="F19" s="488"/>
      <c r="G19" s="488"/>
      <c r="H19" s="488"/>
      <c r="I19" s="488"/>
      <c r="J19" s="488"/>
      <c r="K19" s="488"/>
      <c r="L19" s="488"/>
      <c r="M19" s="488"/>
      <c r="N19" s="488"/>
      <c r="O19" s="488"/>
      <c r="P19" s="488"/>
      <c r="Q19" s="488"/>
      <c r="R19" s="488"/>
      <c r="S19" s="489"/>
    </row>
    <row r="20" spans="1:19" x14ac:dyDescent="0.35">
      <c r="A20" s="487"/>
      <c r="B20" s="488"/>
      <c r="C20" s="488"/>
      <c r="D20" s="488"/>
      <c r="E20" s="488"/>
      <c r="F20" s="488"/>
      <c r="G20" s="488"/>
      <c r="H20" s="488"/>
      <c r="I20" s="488"/>
      <c r="J20" s="488"/>
      <c r="K20" s="488"/>
      <c r="L20" s="488"/>
      <c r="M20" s="488"/>
      <c r="N20" s="488"/>
      <c r="O20" s="488"/>
      <c r="P20" s="488"/>
      <c r="Q20" s="488"/>
      <c r="R20" s="488"/>
      <c r="S20" s="489"/>
    </row>
    <row r="21" spans="1:19" ht="15" thickBot="1" x14ac:dyDescent="0.4">
      <c r="A21" s="490"/>
      <c r="B21" s="491"/>
      <c r="C21" s="491"/>
      <c r="D21" s="491"/>
      <c r="E21" s="491"/>
      <c r="F21" s="491"/>
      <c r="G21" s="491"/>
      <c r="H21" s="491"/>
      <c r="I21" s="491"/>
      <c r="J21" s="491"/>
      <c r="K21" s="491"/>
      <c r="L21" s="491"/>
      <c r="M21" s="491"/>
      <c r="N21" s="491"/>
      <c r="O21" s="491"/>
      <c r="P21" s="491"/>
      <c r="Q21" s="491"/>
      <c r="R21" s="491"/>
      <c r="S21" s="492"/>
    </row>
    <row r="22" spans="1:19" ht="15" thickBot="1" x14ac:dyDescent="0.4">
      <c r="A22" s="523" t="s">
        <v>314</v>
      </c>
      <c r="B22" s="524"/>
      <c r="C22" s="524"/>
      <c r="D22" s="524"/>
      <c r="E22" s="524"/>
      <c r="F22" s="524"/>
      <c r="G22" s="524"/>
      <c r="H22" s="524"/>
      <c r="I22" s="524"/>
      <c r="J22" s="524"/>
      <c r="K22" s="524"/>
      <c r="L22" s="524"/>
      <c r="M22" s="524"/>
      <c r="N22" s="524"/>
      <c r="O22" s="524"/>
      <c r="P22" s="524"/>
      <c r="Q22" s="524"/>
      <c r="R22" s="524"/>
      <c r="S22" s="525"/>
    </row>
    <row r="23" spans="1:19" x14ac:dyDescent="0.35">
      <c r="A23" s="484"/>
      <c r="B23" s="485"/>
      <c r="C23" s="485"/>
      <c r="D23" s="485"/>
      <c r="E23" s="485"/>
      <c r="F23" s="485"/>
      <c r="G23" s="485"/>
      <c r="H23" s="485"/>
      <c r="I23" s="485"/>
      <c r="J23" s="485"/>
      <c r="K23" s="485"/>
      <c r="L23" s="485"/>
      <c r="M23" s="485"/>
      <c r="N23" s="485"/>
      <c r="O23" s="485"/>
      <c r="P23" s="485"/>
      <c r="Q23" s="485"/>
      <c r="R23" s="485"/>
      <c r="S23" s="486"/>
    </row>
    <row r="24" spans="1:19" x14ac:dyDescent="0.35">
      <c r="A24" s="487"/>
      <c r="B24" s="488"/>
      <c r="C24" s="488"/>
      <c r="D24" s="488"/>
      <c r="E24" s="488"/>
      <c r="F24" s="488"/>
      <c r="G24" s="488"/>
      <c r="H24" s="488"/>
      <c r="I24" s="488"/>
      <c r="J24" s="488"/>
      <c r="K24" s="488"/>
      <c r="L24" s="488"/>
      <c r="M24" s="488"/>
      <c r="N24" s="488"/>
      <c r="O24" s="488"/>
      <c r="P24" s="488"/>
      <c r="Q24" s="488"/>
      <c r="R24" s="488"/>
      <c r="S24" s="489"/>
    </row>
    <row r="25" spans="1:19" x14ac:dyDescent="0.35">
      <c r="A25" s="487"/>
      <c r="B25" s="488"/>
      <c r="C25" s="488"/>
      <c r="D25" s="488"/>
      <c r="E25" s="488"/>
      <c r="F25" s="488"/>
      <c r="G25" s="488"/>
      <c r="H25" s="488"/>
      <c r="I25" s="488"/>
      <c r="J25" s="488"/>
      <c r="K25" s="488"/>
      <c r="L25" s="488"/>
      <c r="M25" s="488"/>
      <c r="N25" s="488"/>
      <c r="O25" s="488"/>
      <c r="P25" s="488"/>
      <c r="Q25" s="488"/>
      <c r="R25" s="488"/>
      <c r="S25" s="489"/>
    </row>
    <row r="26" spans="1:19" x14ac:dyDescent="0.35">
      <c r="A26" s="487"/>
      <c r="B26" s="488"/>
      <c r="C26" s="488"/>
      <c r="D26" s="488"/>
      <c r="E26" s="488"/>
      <c r="F26" s="488"/>
      <c r="G26" s="488"/>
      <c r="H26" s="488"/>
      <c r="I26" s="488"/>
      <c r="J26" s="488"/>
      <c r="K26" s="488"/>
      <c r="L26" s="488"/>
      <c r="M26" s="488"/>
      <c r="N26" s="488"/>
      <c r="O26" s="488"/>
      <c r="P26" s="488"/>
      <c r="Q26" s="488"/>
      <c r="R26" s="488"/>
      <c r="S26" s="489"/>
    </row>
    <row r="27" spans="1:19" x14ac:dyDescent="0.35">
      <c r="A27" s="487"/>
      <c r="B27" s="488"/>
      <c r="C27" s="488"/>
      <c r="D27" s="488"/>
      <c r="E27" s="488"/>
      <c r="F27" s="488"/>
      <c r="G27" s="488"/>
      <c r="H27" s="488"/>
      <c r="I27" s="488"/>
      <c r="J27" s="488"/>
      <c r="K27" s="488"/>
      <c r="L27" s="488"/>
      <c r="M27" s="488"/>
      <c r="N27" s="488"/>
      <c r="O27" s="488"/>
      <c r="P27" s="488"/>
      <c r="Q27" s="488"/>
      <c r="R27" s="488"/>
      <c r="S27" s="489"/>
    </row>
    <row r="28" spans="1:19" x14ac:dyDescent="0.35">
      <c r="A28" s="487"/>
      <c r="B28" s="488"/>
      <c r="C28" s="488"/>
      <c r="D28" s="488"/>
      <c r="E28" s="488"/>
      <c r="F28" s="488"/>
      <c r="G28" s="488"/>
      <c r="H28" s="488"/>
      <c r="I28" s="488"/>
      <c r="J28" s="488"/>
      <c r="K28" s="488"/>
      <c r="L28" s="488"/>
      <c r="M28" s="488"/>
      <c r="N28" s="488"/>
      <c r="O28" s="488"/>
      <c r="P28" s="488"/>
      <c r="Q28" s="488"/>
      <c r="R28" s="488"/>
      <c r="S28" s="489"/>
    </row>
    <row r="29" spans="1:19" x14ac:dyDescent="0.35">
      <c r="A29" s="487"/>
      <c r="B29" s="488"/>
      <c r="C29" s="488"/>
      <c r="D29" s="488"/>
      <c r="E29" s="488"/>
      <c r="F29" s="488"/>
      <c r="G29" s="488"/>
      <c r="H29" s="488"/>
      <c r="I29" s="488"/>
      <c r="J29" s="488"/>
      <c r="K29" s="488"/>
      <c r="L29" s="488"/>
      <c r="M29" s="488"/>
      <c r="N29" s="488"/>
      <c r="O29" s="488"/>
      <c r="P29" s="488"/>
      <c r="Q29" s="488"/>
      <c r="R29" s="488"/>
      <c r="S29" s="489"/>
    </row>
    <row r="30" spans="1:19" x14ac:dyDescent="0.35">
      <c r="A30" s="487"/>
      <c r="B30" s="488"/>
      <c r="C30" s="488"/>
      <c r="D30" s="488"/>
      <c r="E30" s="488"/>
      <c r="F30" s="488"/>
      <c r="G30" s="488"/>
      <c r="H30" s="488"/>
      <c r="I30" s="488"/>
      <c r="J30" s="488"/>
      <c r="K30" s="488"/>
      <c r="L30" s="488"/>
      <c r="M30" s="488"/>
      <c r="N30" s="488"/>
      <c r="O30" s="488"/>
      <c r="P30" s="488"/>
      <c r="Q30" s="488"/>
      <c r="R30" s="488"/>
      <c r="S30" s="489"/>
    </row>
    <row r="31" spans="1:19" ht="15" thickBot="1" x14ac:dyDescent="0.4">
      <c r="A31" s="490"/>
      <c r="B31" s="491"/>
      <c r="C31" s="491"/>
      <c r="D31" s="491"/>
      <c r="E31" s="491"/>
      <c r="F31" s="491"/>
      <c r="G31" s="491"/>
      <c r="H31" s="491"/>
      <c r="I31" s="491"/>
      <c r="J31" s="491"/>
      <c r="K31" s="491"/>
      <c r="L31" s="491"/>
      <c r="M31" s="491"/>
      <c r="N31" s="491"/>
      <c r="O31" s="491"/>
      <c r="P31" s="491"/>
      <c r="Q31" s="491"/>
      <c r="R31" s="491"/>
      <c r="S31" s="492"/>
    </row>
    <row r="32" spans="1:19" ht="15" thickBot="1" x14ac:dyDescent="0.4">
      <c r="A32" s="523" t="s">
        <v>315</v>
      </c>
      <c r="B32" s="524"/>
      <c r="C32" s="524"/>
      <c r="D32" s="524"/>
      <c r="E32" s="524"/>
      <c r="F32" s="524"/>
      <c r="G32" s="524"/>
      <c r="H32" s="524"/>
      <c r="I32" s="524"/>
      <c r="J32" s="524"/>
      <c r="K32" s="524"/>
      <c r="L32" s="524"/>
      <c r="M32" s="524"/>
      <c r="N32" s="524"/>
      <c r="O32" s="524"/>
      <c r="P32" s="524"/>
      <c r="Q32" s="524"/>
      <c r="R32" s="524"/>
      <c r="S32" s="525"/>
    </row>
    <row r="33" spans="1:19" x14ac:dyDescent="0.35">
      <c r="A33" s="484"/>
      <c r="B33" s="485"/>
      <c r="C33" s="485"/>
      <c r="D33" s="485"/>
      <c r="E33" s="485"/>
      <c r="F33" s="485"/>
      <c r="G33" s="485"/>
      <c r="H33" s="485"/>
      <c r="I33" s="485"/>
      <c r="J33" s="485"/>
      <c r="K33" s="485"/>
      <c r="L33" s="485"/>
      <c r="M33" s="485"/>
      <c r="N33" s="485"/>
      <c r="O33" s="485"/>
      <c r="P33" s="485"/>
      <c r="Q33" s="485"/>
      <c r="R33" s="485"/>
      <c r="S33" s="486"/>
    </row>
    <row r="34" spans="1:19" x14ac:dyDescent="0.35">
      <c r="A34" s="487"/>
      <c r="B34" s="488"/>
      <c r="C34" s="488"/>
      <c r="D34" s="488"/>
      <c r="E34" s="488"/>
      <c r="F34" s="488"/>
      <c r="G34" s="488"/>
      <c r="H34" s="488"/>
      <c r="I34" s="488"/>
      <c r="J34" s="488"/>
      <c r="K34" s="488"/>
      <c r="L34" s="488"/>
      <c r="M34" s="488"/>
      <c r="N34" s="488"/>
      <c r="O34" s="488"/>
      <c r="P34" s="488"/>
      <c r="Q34" s="488"/>
      <c r="R34" s="488"/>
      <c r="S34" s="489"/>
    </row>
    <row r="35" spans="1:19" x14ac:dyDescent="0.35">
      <c r="A35" s="487"/>
      <c r="B35" s="488"/>
      <c r="C35" s="488"/>
      <c r="D35" s="488"/>
      <c r="E35" s="488"/>
      <c r="F35" s="488"/>
      <c r="G35" s="488"/>
      <c r="H35" s="488"/>
      <c r="I35" s="488"/>
      <c r="J35" s="488"/>
      <c r="K35" s="488"/>
      <c r="L35" s="488"/>
      <c r="M35" s="488"/>
      <c r="N35" s="488"/>
      <c r="O35" s="488"/>
      <c r="P35" s="488"/>
      <c r="Q35" s="488"/>
      <c r="R35" s="488"/>
      <c r="S35" s="489"/>
    </row>
    <row r="36" spans="1:19" x14ac:dyDescent="0.35">
      <c r="A36" s="487"/>
      <c r="B36" s="488"/>
      <c r="C36" s="488"/>
      <c r="D36" s="488"/>
      <c r="E36" s="488"/>
      <c r="F36" s="488"/>
      <c r="G36" s="488"/>
      <c r="H36" s="488"/>
      <c r="I36" s="488"/>
      <c r="J36" s="488"/>
      <c r="K36" s="488"/>
      <c r="L36" s="488"/>
      <c r="M36" s="488"/>
      <c r="N36" s="488"/>
      <c r="O36" s="488"/>
      <c r="P36" s="488"/>
      <c r="Q36" s="488"/>
      <c r="R36" s="488"/>
      <c r="S36" s="489"/>
    </row>
    <row r="37" spans="1:19" x14ac:dyDescent="0.35">
      <c r="A37" s="487"/>
      <c r="B37" s="488"/>
      <c r="C37" s="488"/>
      <c r="D37" s="488"/>
      <c r="E37" s="488"/>
      <c r="F37" s="488"/>
      <c r="G37" s="488"/>
      <c r="H37" s="488"/>
      <c r="I37" s="488"/>
      <c r="J37" s="488"/>
      <c r="K37" s="488"/>
      <c r="L37" s="488"/>
      <c r="M37" s="488"/>
      <c r="N37" s="488"/>
      <c r="O37" s="488"/>
      <c r="P37" s="488"/>
      <c r="Q37" s="488"/>
      <c r="R37" s="488"/>
      <c r="S37" s="489"/>
    </row>
    <row r="38" spans="1:19" x14ac:dyDescent="0.35">
      <c r="A38" s="487"/>
      <c r="B38" s="488"/>
      <c r="C38" s="488"/>
      <c r="D38" s="488"/>
      <c r="E38" s="488"/>
      <c r="F38" s="488"/>
      <c r="G38" s="488"/>
      <c r="H38" s="488"/>
      <c r="I38" s="488"/>
      <c r="J38" s="488"/>
      <c r="K38" s="488"/>
      <c r="L38" s="488"/>
      <c r="M38" s="488"/>
      <c r="N38" s="488"/>
      <c r="O38" s="488"/>
      <c r="P38" s="488"/>
      <c r="Q38" s="488"/>
      <c r="R38" s="488"/>
      <c r="S38" s="489"/>
    </row>
    <row r="39" spans="1:19" x14ac:dyDescent="0.35">
      <c r="A39" s="487"/>
      <c r="B39" s="488"/>
      <c r="C39" s="488"/>
      <c r="D39" s="488"/>
      <c r="E39" s="488"/>
      <c r="F39" s="488"/>
      <c r="G39" s="488"/>
      <c r="H39" s="488"/>
      <c r="I39" s="488"/>
      <c r="J39" s="488"/>
      <c r="K39" s="488"/>
      <c r="L39" s="488"/>
      <c r="M39" s="488"/>
      <c r="N39" s="488"/>
      <c r="O39" s="488"/>
      <c r="P39" s="488"/>
      <c r="Q39" s="488"/>
      <c r="R39" s="488"/>
      <c r="S39" s="489"/>
    </row>
    <row r="40" spans="1:19" x14ac:dyDescent="0.35">
      <c r="A40" s="487"/>
      <c r="B40" s="488"/>
      <c r="C40" s="488"/>
      <c r="D40" s="488"/>
      <c r="E40" s="488"/>
      <c r="F40" s="488"/>
      <c r="G40" s="488"/>
      <c r="H40" s="488"/>
      <c r="I40" s="488"/>
      <c r="J40" s="488"/>
      <c r="K40" s="488"/>
      <c r="L40" s="488"/>
      <c r="M40" s="488"/>
      <c r="N40" s="488"/>
      <c r="O40" s="488"/>
      <c r="P40" s="488"/>
      <c r="Q40" s="488"/>
      <c r="R40" s="488"/>
      <c r="S40" s="489"/>
    </row>
    <row r="41" spans="1:19" ht="15" thickBot="1" x14ac:dyDescent="0.4">
      <c r="A41" s="490"/>
      <c r="B41" s="491"/>
      <c r="C41" s="491"/>
      <c r="D41" s="491"/>
      <c r="E41" s="491"/>
      <c r="F41" s="491"/>
      <c r="G41" s="491"/>
      <c r="H41" s="491"/>
      <c r="I41" s="491"/>
      <c r="J41" s="491"/>
      <c r="K41" s="491"/>
      <c r="L41" s="491"/>
      <c r="M41" s="491"/>
      <c r="N41" s="491"/>
      <c r="O41" s="491"/>
      <c r="P41" s="491"/>
      <c r="Q41" s="491"/>
      <c r="R41" s="491"/>
      <c r="S41" s="492"/>
    </row>
    <row r="42" spans="1:19" ht="15" thickBot="1" x14ac:dyDescent="0.4">
      <c r="A42" s="526" t="s">
        <v>311</v>
      </c>
      <c r="B42" s="527"/>
      <c r="C42" s="527"/>
      <c r="D42" s="527"/>
      <c r="E42" s="527"/>
      <c r="F42" s="527"/>
      <c r="G42" s="527"/>
      <c r="H42" s="527"/>
      <c r="I42" s="527"/>
      <c r="J42" s="527"/>
      <c r="K42" s="527"/>
      <c r="L42" s="527"/>
      <c r="M42" s="527"/>
      <c r="N42" s="527"/>
      <c r="O42" s="527"/>
      <c r="P42" s="527"/>
      <c r="Q42" s="527"/>
      <c r="R42" s="527"/>
      <c r="S42" s="528"/>
    </row>
    <row r="43" spans="1:19" x14ac:dyDescent="0.35">
      <c r="A43" s="514"/>
      <c r="B43" s="515"/>
      <c r="C43" s="515"/>
      <c r="D43" s="515"/>
      <c r="E43" s="515"/>
      <c r="F43" s="515"/>
      <c r="G43" s="515"/>
      <c r="H43" s="515"/>
      <c r="I43" s="515"/>
      <c r="J43" s="515"/>
      <c r="K43" s="515"/>
      <c r="L43" s="515"/>
      <c r="M43" s="515"/>
      <c r="N43" s="515"/>
      <c r="O43" s="515"/>
      <c r="P43" s="515"/>
      <c r="Q43" s="515"/>
      <c r="R43" s="515"/>
      <c r="S43" s="516"/>
    </row>
    <row r="44" spans="1:19" x14ac:dyDescent="0.35">
      <c r="A44" s="517"/>
      <c r="B44" s="518"/>
      <c r="C44" s="518"/>
      <c r="D44" s="518"/>
      <c r="E44" s="518"/>
      <c r="F44" s="518"/>
      <c r="G44" s="518"/>
      <c r="H44" s="518"/>
      <c r="I44" s="518"/>
      <c r="J44" s="518"/>
      <c r="K44" s="518"/>
      <c r="L44" s="518"/>
      <c r="M44" s="518"/>
      <c r="N44" s="518"/>
      <c r="O44" s="518"/>
      <c r="P44" s="518"/>
      <c r="Q44" s="518"/>
      <c r="R44" s="518"/>
      <c r="S44" s="519"/>
    </row>
    <row r="45" spans="1:19" x14ac:dyDescent="0.35">
      <c r="A45" s="517"/>
      <c r="B45" s="518"/>
      <c r="C45" s="518"/>
      <c r="D45" s="518"/>
      <c r="E45" s="518"/>
      <c r="F45" s="518"/>
      <c r="G45" s="518"/>
      <c r="H45" s="518"/>
      <c r="I45" s="518"/>
      <c r="J45" s="518"/>
      <c r="K45" s="518"/>
      <c r="L45" s="518"/>
      <c r="M45" s="518"/>
      <c r="N45" s="518"/>
      <c r="O45" s="518"/>
      <c r="P45" s="518"/>
      <c r="Q45" s="518"/>
      <c r="R45" s="518"/>
      <c r="S45" s="519"/>
    </row>
    <row r="46" spans="1:19" x14ac:dyDescent="0.35">
      <c r="A46" s="517"/>
      <c r="B46" s="518"/>
      <c r="C46" s="518"/>
      <c r="D46" s="518"/>
      <c r="E46" s="518"/>
      <c r="F46" s="518"/>
      <c r="G46" s="518"/>
      <c r="H46" s="518"/>
      <c r="I46" s="518"/>
      <c r="J46" s="518"/>
      <c r="K46" s="518"/>
      <c r="L46" s="518"/>
      <c r="M46" s="518"/>
      <c r="N46" s="518"/>
      <c r="O46" s="518"/>
      <c r="P46" s="518"/>
      <c r="Q46" s="518"/>
      <c r="R46" s="518"/>
      <c r="S46" s="519"/>
    </row>
    <row r="47" spans="1:19" x14ac:dyDescent="0.35">
      <c r="A47" s="517"/>
      <c r="B47" s="518"/>
      <c r="C47" s="518"/>
      <c r="D47" s="518"/>
      <c r="E47" s="518"/>
      <c r="F47" s="518"/>
      <c r="G47" s="518"/>
      <c r="H47" s="518"/>
      <c r="I47" s="518"/>
      <c r="J47" s="518"/>
      <c r="K47" s="518"/>
      <c r="L47" s="518"/>
      <c r="M47" s="518"/>
      <c r="N47" s="518"/>
      <c r="O47" s="518"/>
      <c r="P47" s="518"/>
      <c r="Q47" s="518"/>
      <c r="R47" s="518"/>
      <c r="S47" s="519"/>
    </row>
    <row r="48" spans="1:19" x14ac:dyDescent="0.35">
      <c r="A48" s="517"/>
      <c r="B48" s="518"/>
      <c r="C48" s="518"/>
      <c r="D48" s="518"/>
      <c r="E48" s="518"/>
      <c r="F48" s="518"/>
      <c r="G48" s="518"/>
      <c r="H48" s="518"/>
      <c r="I48" s="518"/>
      <c r="J48" s="518"/>
      <c r="K48" s="518"/>
      <c r="L48" s="518"/>
      <c r="M48" s="518"/>
      <c r="N48" s="518"/>
      <c r="O48" s="518"/>
      <c r="P48" s="518"/>
      <c r="Q48" s="518"/>
      <c r="R48" s="518"/>
      <c r="S48" s="519"/>
    </row>
    <row r="49" spans="1:19" x14ac:dyDescent="0.35">
      <c r="A49" s="517"/>
      <c r="B49" s="518"/>
      <c r="C49" s="518"/>
      <c r="D49" s="518"/>
      <c r="E49" s="518"/>
      <c r="F49" s="518"/>
      <c r="G49" s="518"/>
      <c r="H49" s="518"/>
      <c r="I49" s="518"/>
      <c r="J49" s="518"/>
      <c r="K49" s="518"/>
      <c r="L49" s="518"/>
      <c r="M49" s="518"/>
      <c r="N49" s="518"/>
      <c r="O49" s="518"/>
      <c r="P49" s="518"/>
      <c r="Q49" s="518"/>
      <c r="R49" s="518"/>
      <c r="S49" s="519"/>
    </row>
    <row r="50" spans="1:19" x14ac:dyDescent="0.35">
      <c r="A50" s="517"/>
      <c r="B50" s="518"/>
      <c r="C50" s="518"/>
      <c r="D50" s="518"/>
      <c r="E50" s="518"/>
      <c r="F50" s="518"/>
      <c r="G50" s="518"/>
      <c r="H50" s="518"/>
      <c r="I50" s="518"/>
      <c r="J50" s="518"/>
      <c r="K50" s="518"/>
      <c r="L50" s="518"/>
      <c r="M50" s="518"/>
      <c r="N50" s="518"/>
      <c r="O50" s="518"/>
      <c r="P50" s="518"/>
      <c r="Q50" s="518"/>
      <c r="R50" s="518"/>
      <c r="S50" s="519"/>
    </row>
    <row r="51" spans="1:19" ht="15" thickBot="1" x14ac:dyDescent="0.4">
      <c r="A51" s="520"/>
      <c r="B51" s="521"/>
      <c r="C51" s="521"/>
      <c r="D51" s="521"/>
      <c r="E51" s="521"/>
      <c r="F51" s="521"/>
      <c r="G51" s="521"/>
      <c r="H51" s="521"/>
      <c r="I51" s="521"/>
      <c r="J51" s="521"/>
      <c r="K51" s="521"/>
      <c r="L51" s="521"/>
      <c r="M51" s="521"/>
      <c r="N51" s="521"/>
      <c r="O51" s="521"/>
      <c r="P51" s="521"/>
      <c r="Q51" s="521"/>
      <c r="R51" s="521"/>
      <c r="S51" s="522"/>
    </row>
    <row r="52" spans="1:19" ht="15" thickBot="1" x14ac:dyDescent="0.4">
      <c r="A52" s="526" t="s">
        <v>312</v>
      </c>
      <c r="B52" s="527"/>
      <c r="C52" s="527"/>
      <c r="D52" s="527"/>
      <c r="E52" s="527"/>
      <c r="F52" s="527"/>
      <c r="G52" s="527"/>
      <c r="H52" s="527"/>
      <c r="I52" s="527"/>
      <c r="J52" s="527"/>
      <c r="K52" s="527"/>
      <c r="L52" s="527"/>
      <c r="M52" s="527"/>
      <c r="N52" s="527"/>
      <c r="O52" s="527"/>
      <c r="P52" s="527"/>
      <c r="Q52" s="527"/>
      <c r="R52" s="527"/>
      <c r="S52" s="528"/>
    </row>
    <row r="53" spans="1:19" x14ac:dyDescent="0.35">
      <c r="A53" s="514"/>
      <c r="B53" s="515"/>
      <c r="C53" s="515"/>
      <c r="D53" s="515"/>
      <c r="E53" s="515"/>
      <c r="F53" s="515"/>
      <c r="G53" s="515"/>
      <c r="H53" s="515"/>
      <c r="I53" s="515"/>
      <c r="J53" s="515"/>
      <c r="K53" s="515"/>
      <c r="L53" s="515"/>
      <c r="M53" s="515"/>
      <c r="N53" s="515"/>
      <c r="O53" s="515"/>
      <c r="P53" s="515"/>
      <c r="Q53" s="515"/>
      <c r="R53" s="515"/>
      <c r="S53" s="516"/>
    </row>
    <row r="54" spans="1:19" x14ac:dyDescent="0.35">
      <c r="A54" s="517"/>
      <c r="B54" s="518"/>
      <c r="C54" s="518"/>
      <c r="D54" s="518"/>
      <c r="E54" s="518"/>
      <c r="F54" s="518"/>
      <c r="G54" s="518"/>
      <c r="H54" s="518"/>
      <c r="I54" s="518"/>
      <c r="J54" s="518"/>
      <c r="K54" s="518"/>
      <c r="L54" s="518"/>
      <c r="M54" s="518"/>
      <c r="N54" s="518"/>
      <c r="O54" s="518"/>
      <c r="P54" s="518"/>
      <c r="Q54" s="518"/>
      <c r="R54" s="518"/>
      <c r="S54" s="519"/>
    </row>
    <row r="55" spans="1:19" x14ac:dyDescent="0.35">
      <c r="A55" s="517"/>
      <c r="B55" s="518"/>
      <c r="C55" s="518"/>
      <c r="D55" s="518"/>
      <c r="E55" s="518"/>
      <c r="F55" s="518"/>
      <c r="G55" s="518"/>
      <c r="H55" s="518"/>
      <c r="I55" s="518"/>
      <c r="J55" s="518"/>
      <c r="K55" s="518"/>
      <c r="L55" s="518"/>
      <c r="M55" s="518"/>
      <c r="N55" s="518"/>
      <c r="O55" s="518"/>
      <c r="P55" s="518"/>
      <c r="Q55" s="518"/>
      <c r="R55" s="518"/>
      <c r="S55" s="519"/>
    </row>
    <row r="56" spans="1:19" x14ac:dyDescent="0.35">
      <c r="A56" s="517"/>
      <c r="B56" s="518"/>
      <c r="C56" s="518"/>
      <c r="D56" s="518"/>
      <c r="E56" s="518"/>
      <c r="F56" s="518"/>
      <c r="G56" s="518"/>
      <c r="H56" s="518"/>
      <c r="I56" s="518"/>
      <c r="J56" s="518"/>
      <c r="K56" s="518"/>
      <c r="L56" s="518"/>
      <c r="M56" s="518"/>
      <c r="N56" s="518"/>
      <c r="O56" s="518"/>
      <c r="P56" s="518"/>
      <c r="Q56" s="518"/>
      <c r="R56" s="518"/>
      <c r="S56" s="519"/>
    </row>
    <row r="57" spans="1:19" x14ac:dyDescent="0.35">
      <c r="A57" s="517"/>
      <c r="B57" s="518"/>
      <c r="C57" s="518"/>
      <c r="D57" s="518"/>
      <c r="E57" s="518"/>
      <c r="F57" s="518"/>
      <c r="G57" s="518"/>
      <c r="H57" s="518"/>
      <c r="I57" s="518"/>
      <c r="J57" s="518"/>
      <c r="K57" s="518"/>
      <c r="L57" s="518"/>
      <c r="M57" s="518"/>
      <c r="N57" s="518"/>
      <c r="O57" s="518"/>
      <c r="P57" s="518"/>
      <c r="Q57" s="518"/>
      <c r="R57" s="518"/>
      <c r="S57" s="519"/>
    </row>
    <row r="58" spans="1:19" x14ac:dyDescent="0.35">
      <c r="A58" s="517"/>
      <c r="B58" s="518"/>
      <c r="C58" s="518"/>
      <c r="D58" s="518"/>
      <c r="E58" s="518"/>
      <c r="F58" s="518"/>
      <c r="G58" s="518"/>
      <c r="H58" s="518"/>
      <c r="I58" s="518"/>
      <c r="J58" s="518"/>
      <c r="K58" s="518"/>
      <c r="L58" s="518"/>
      <c r="M58" s="518"/>
      <c r="N58" s="518"/>
      <c r="O58" s="518"/>
      <c r="P58" s="518"/>
      <c r="Q58" s="518"/>
      <c r="R58" s="518"/>
      <c r="S58" s="519"/>
    </row>
    <row r="59" spans="1:19" x14ac:dyDescent="0.35">
      <c r="A59" s="517"/>
      <c r="B59" s="518"/>
      <c r="C59" s="518"/>
      <c r="D59" s="518"/>
      <c r="E59" s="518"/>
      <c r="F59" s="518"/>
      <c r="G59" s="518"/>
      <c r="H59" s="518"/>
      <c r="I59" s="518"/>
      <c r="J59" s="518"/>
      <c r="K59" s="518"/>
      <c r="L59" s="518"/>
      <c r="M59" s="518"/>
      <c r="N59" s="518"/>
      <c r="O59" s="518"/>
      <c r="P59" s="518"/>
      <c r="Q59" s="518"/>
      <c r="R59" s="518"/>
      <c r="S59" s="519"/>
    </row>
    <row r="60" spans="1:19" x14ac:dyDescent="0.35">
      <c r="A60" s="517"/>
      <c r="B60" s="518"/>
      <c r="C60" s="518"/>
      <c r="D60" s="518"/>
      <c r="E60" s="518"/>
      <c r="F60" s="518"/>
      <c r="G60" s="518"/>
      <c r="H60" s="518"/>
      <c r="I60" s="518"/>
      <c r="J60" s="518"/>
      <c r="K60" s="518"/>
      <c r="L60" s="518"/>
      <c r="M60" s="518"/>
      <c r="N60" s="518"/>
      <c r="O60" s="518"/>
      <c r="P60" s="518"/>
      <c r="Q60" s="518"/>
      <c r="R60" s="518"/>
      <c r="S60" s="519"/>
    </row>
    <row r="61" spans="1:19" ht="15" thickBot="1" x14ac:dyDescent="0.4">
      <c r="A61" s="520"/>
      <c r="B61" s="521"/>
      <c r="C61" s="521"/>
      <c r="D61" s="521"/>
      <c r="E61" s="521"/>
      <c r="F61" s="521"/>
      <c r="G61" s="521"/>
      <c r="H61" s="521"/>
      <c r="I61" s="521"/>
      <c r="J61" s="521"/>
      <c r="K61" s="521"/>
      <c r="L61" s="521"/>
      <c r="M61" s="521"/>
      <c r="N61" s="521"/>
      <c r="O61" s="521"/>
      <c r="P61" s="521"/>
      <c r="Q61" s="521"/>
      <c r="R61" s="521"/>
      <c r="S61" s="522"/>
    </row>
    <row r="62" spans="1:19" ht="15" thickBot="1" x14ac:dyDescent="0.4">
      <c r="A62" s="526" t="s">
        <v>313</v>
      </c>
      <c r="B62" s="527"/>
      <c r="C62" s="527"/>
      <c r="D62" s="527"/>
      <c r="E62" s="527"/>
      <c r="F62" s="527"/>
      <c r="G62" s="527"/>
      <c r="H62" s="527"/>
      <c r="I62" s="527"/>
      <c r="J62" s="527"/>
      <c r="K62" s="527"/>
      <c r="L62" s="527"/>
      <c r="M62" s="527"/>
      <c r="N62" s="527"/>
      <c r="O62" s="527"/>
      <c r="P62" s="527"/>
      <c r="Q62" s="527"/>
      <c r="R62" s="527"/>
      <c r="S62" s="528"/>
    </row>
    <row r="63" spans="1:19" x14ac:dyDescent="0.35">
      <c r="A63" s="514"/>
      <c r="B63" s="515"/>
      <c r="C63" s="515"/>
      <c r="D63" s="515"/>
      <c r="E63" s="515"/>
      <c r="F63" s="515"/>
      <c r="G63" s="515"/>
      <c r="H63" s="515"/>
      <c r="I63" s="515"/>
      <c r="J63" s="515"/>
      <c r="K63" s="515"/>
      <c r="L63" s="515"/>
      <c r="M63" s="515"/>
      <c r="N63" s="515"/>
      <c r="O63" s="515"/>
      <c r="P63" s="515"/>
      <c r="Q63" s="515"/>
      <c r="R63" s="515"/>
      <c r="S63" s="516"/>
    </row>
    <row r="64" spans="1:19" x14ac:dyDescent="0.35">
      <c r="A64" s="517"/>
      <c r="B64" s="518"/>
      <c r="C64" s="518"/>
      <c r="D64" s="518"/>
      <c r="E64" s="518"/>
      <c r="F64" s="518"/>
      <c r="G64" s="518"/>
      <c r="H64" s="518"/>
      <c r="I64" s="518"/>
      <c r="J64" s="518"/>
      <c r="K64" s="518"/>
      <c r="L64" s="518"/>
      <c r="M64" s="518"/>
      <c r="N64" s="518"/>
      <c r="O64" s="518"/>
      <c r="P64" s="518"/>
      <c r="Q64" s="518"/>
      <c r="R64" s="518"/>
      <c r="S64" s="519"/>
    </row>
    <row r="65" spans="1:19" x14ac:dyDescent="0.35">
      <c r="A65" s="517"/>
      <c r="B65" s="518"/>
      <c r="C65" s="518"/>
      <c r="D65" s="518"/>
      <c r="E65" s="518"/>
      <c r="F65" s="518"/>
      <c r="G65" s="518"/>
      <c r="H65" s="518"/>
      <c r="I65" s="518"/>
      <c r="J65" s="518"/>
      <c r="K65" s="518"/>
      <c r="L65" s="518"/>
      <c r="M65" s="518"/>
      <c r="N65" s="518"/>
      <c r="O65" s="518"/>
      <c r="P65" s="518"/>
      <c r="Q65" s="518"/>
      <c r="R65" s="518"/>
      <c r="S65" s="519"/>
    </row>
    <row r="66" spans="1:19" x14ac:dyDescent="0.35">
      <c r="A66" s="517"/>
      <c r="B66" s="518"/>
      <c r="C66" s="518"/>
      <c r="D66" s="518"/>
      <c r="E66" s="518"/>
      <c r="F66" s="518"/>
      <c r="G66" s="518"/>
      <c r="H66" s="518"/>
      <c r="I66" s="518"/>
      <c r="J66" s="518"/>
      <c r="K66" s="518"/>
      <c r="L66" s="518"/>
      <c r="M66" s="518"/>
      <c r="N66" s="518"/>
      <c r="O66" s="518"/>
      <c r="P66" s="518"/>
      <c r="Q66" s="518"/>
      <c r="R66" s="518"/>
      <c r="S66" s="519"/>
    </row>
    <row r="67" spans="1:19" x14ac:dyDescent="0.35">
      <c r="A67" s="517"/>
      <c r="B67" s="518"/>
      <c r="C67" s="518"/>
      <c r="D67" s="518"/>
      <c r="E67" s="518"/>
      <c r="F67" s="518"/>
      <c r="G67" s="518"/>
      <c r="H67" s="518"/>
      <c r="I67" s="518"/>
      <c r="J67" s="518"/>
      <c r="K67" s="518"/>
      <c r="L67" s="518"/>
      <c r="M67" s="518"/>
      <c r="N67" s="518"/>
      <c r="O67" s="518"/>
      <c r="P67" s="518"/>
      <c r="Q67" s="518"/>
      <c r="R67" s="518"/>
      <c r="S67" s="519"/>
    </row>
    <row r="68" spans="1:19" x14ac:dyDescent="0.35">
      <c r="A68" s="517"/>
      <c r="B68" s="518"/>
      <c r="C68" s="518"/>
      <c r="D68" s="518"/>
      <c r="E68" s="518"/>
      <c r="F68" s="518"/>
      <c r="G68" s="518"/>
      <c r="H68" s="518"/>
      <c r="I68" s="518"/>
      <c r="J68" s="518"/>
      <c r="K68" s="518"/>
      <c r="L68" s="518"/>
      <c r="M68" s="518"/>
      <c r="N68" s="518"/>
      <c r="O68" s="518"/>
      <c r="P68" s="518"/>
      <c r="Q68" s="518"/>
      <c r="R68" s="518"/>
      <c r="S68" s="519"/>
    </row>
    <row r="69" spans="1:19" x14ac:dyDescent="0.35">
      <c r="A69" s="517"/>
      <c r="B69" s="518"/>
      <c r="C69" s="518"/>
      <c r="D69" s="518"/>
      <c r="E69" s="518"/>
      <c r="F69" s="518"/>
      <c r="G69" s="518"/>
      <c r="H69" s="518"/>
      <c r="I69" s="518"/>
      <c r="J69" s="518"/>
      <c r="K69" s="518"/>
      <c r="L69" s="518"/>
      <c r="M69" s="518"/>
      <c r="N69" s="518"/>
      <c r="O69" s="518"/>
      <c r="P69" s="518"/>
      <c r="Q69" s="518"/>
      <c r="R69" s="518"/>
      <c r="S69" s="519"/>
    </row>
    <row r="70" spans="1:19" x14ac:dyDescent="0.35">
      <c r="A70" s="517"/>
      <c r="B70" s="518"/>
      <c r="C70" s="518"/>
      <c r="D70" s="518"/>
      <c r="E70" s="518"/>
      <c r="F70" s="518"/>
      <c r="G70" s="518"/>
      <c r="H70" s="518"/>
      <c r="I70" s="518"/>
      <c r="J70" s="518"/>
      <c r="K70" s="518"/>
      <c r="L70" s="518"/>
      <c r="M70" s="518"/>
      <c r="N70" s="518"/>
      <c r="O70" s="518"/>
      <c r="P70" s="518"/>
      <c r="Q70" s="518"/>
      <c r="R70" s="518"/>
      <c r="S70" s="519"/>
    </row>
    <row r="71" spans="1:19" ht="15" thickBot="1" x14ac:dyDescent="0.4">
      <c r="A71" s="520"/>
      <c r="B71" s="521"/>
      <c r="C71" s="521"/>
      <c r="D71" s="521"/>
      <c r="E71" s="521"/>
      <c r="F71" s="521"/>
      <c r="G71" s="521"/>
      <c r="H71" s="521"/>
      <c r="I71" s="521"/>
      <c r="J71" s="521"/>
      <c r="K71" s="521"/>
      <c r="L71" s="521"/>
      <c r="M71" s="521"/>
      <c r="N71" s="521"/>
      <c r="O71" s="521"/>
      <c r="P71" s="521"/>
      <c r="Q71" s="521"/>
      <c r="R71" s="521"/>
      <c r="S71" s="522"/>
    </row>
  </sheetData>
  <sheetProtection algorithmName="SHA-512" hashValue="8YMDWBtomvhWZ1feZNUL9+BqVG5GdESv9dsWt0s5MF4m2GpXR+0JYaXYhY/DjuOOM486Uml26GVJ8WpaLy67Cw==" saltValue="lkgnvJzEb5+7ec/r3ojOzA==" spinCount="100000" sheet="1" objects="1" scenarios="1" selectLockedCells="1"/>
  <mergeCells count="14">
    <mergeCell ref="A32:S32"/>
    <mergeCell ref="A3:S3"/>
    <mergeCell ref="A33:S41"/>
    <mergeCell ref="A1:S2"/>
    <mergeCell ref="A12:S12"/>
    <mergeCell ref="A13:S21"/>
    <mergeCell ref="A22:S22"/>
    <mergeCell ref="A23:S31"/>
    <mergeCell ref="A42:S42"/>
    <mergeCell ref="A43:S51"/>
    <mergeCell ref="A52:S52"/>
    <mergeCell ref="A62:S62"/>
    <mergeCell ref="A63:S71"/>
    <mergeCell ref="A53:S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Guidance for completion</vt:lpstr>
      <vt:lpstr>1. Organisation Details</vt:lpstr>
      <vt:lpstr>2. Delivery Costs Budget</vt:lpstr>
      <vt:lpstr>3. Budget forecast &amp; Claims</vt:lpstr>
      <vt:lpstr>4. Qualifications &amp; Levels</vt:lpstr>
      <vt:lpstr>Evidence of Spend</vt:lpstr>
      <vt:lpstr>Output &amp; Outcome Targets</vt:lpstr>
      <vt:lpstr>Financial Variations Report</vt:lpstr>
      <vt:lpstr>Participant Progress Report</vt:lpstr>
      <vt:lpstr>Certification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Ferguson</dc:creator>
  <cp:lastModifiedBy>Keren Ferguson</cp:lastModifiedBy>
  <dcterms:created xsi:type="dcterms:W3CDTF">2025-10-22T13:16:38Z</dcterms:created>
  <dcterms:modified xsi:type="dcterms:W3CDTF">2025-12-17T09:17:17Z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4db701-89a9-49bb-b598-cb04a9f5d29a_Enabled">
    <vt:lpwstr>true</vt:lpwstr>
  </property>
  <property fmtid="{D5CDD505-2E9C-101B-9397-08002B2CF9AE}" pid="3" name="MSIP_Label_994db701-89a9-49bb-b598-cb04a9f5d29a_SetDate">
    <vt:lpwstr>2025-10-22T14:01:49Z</vt:lpwstr>
  </property>
  <property fmtid="{D5CDD505-2E9C-101B-9397-08002B2CF9AE}" pid="4" name="MSIP_Label_994db701-89a9-49bb-b598-cb04a9f5d29a_Method">
    <vt:lpwstr>Privileged</vt:lpwstr>
  </property>
  <property fmtid="{D5CDD505-2E9C-101B-9397-08002B2CF9AE}" pid="5" name="MSIP_Label_994db701-89a9-49bb-b598-cb04a9f5d29a_Name">
    <vt:lpwstr>Official</vt:lpwstr>
  </property>
  <property fmtid="{D5CDD505-2E9C-101B-9397-08002B2CF9AE}" pid="6" name="MSIP_Label_994db701-89a9-49bb-b598-cb04a9f5d29a_SiteId">
    <vt:lpwstr>ca295336-1aa6-4486-b2b2-cf7669625305</vt:lpwstr>
  </property>
  <property fmtid="{D5CDD505-2E9C-101B-9397-08002B2CF9AE}" pid="7" name="MSIP_Label_994db701-89a9-49bb-b598-cb04a9f5d29a_ActionId">
    <vt:lpwstr>05fbc396-080b-485f-b78d-6da428670f9d</vt:lpwstr>
  </property>
  <property fmtid="{D5CDD505-2E9C-101B-9397-08002B2CF9AE}" pid="8" name="MSIP_Label_994db701-89a9-49bb-b598-cb04a9f5d29a_ContentBits">
    <vt:lpwstr>1</vt:lpwstr>
  </property>
  <property fmtid="{D5CDD505-2E9C-101B-9397-08002B2CF9AE}" pid="9" name="MSIP_Label_994db701-89a9-49bb-b598-cb04a9f5d29a_Tag">
    <vt:lpwstr>10, 0, 1, 1</vt:lpwstr>
  </property>
</Properties>
</file>